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2" activeTab="2"/>
  </bookViews>
  <sheets>
    <sheet name="plata avans dec 2015" sheetId="1" r:id="rId1"/>
    <sheet name="angajament avans dec 2015" sheetId="2" r:id="rId2"/>
    <sheet name="MARTIE 2017" sheetId="3" r:id="rId3"/>
  </sheets>
  <definedNames/>
  <calcPr fullCalcOnLoad="1"/>
</workbook>
</file>

<file path=xl/sharedStrings.xml><?xml version="1.0" encoding="utf-8"?>
<sst xmlns="http://schemas.openxmlformats.org/spreadsheetml/2006/main" count="1387" uniqueCount="610">
  <si>
    <t>Nr. crt.</t>
  </si>
  <si>
    <t>Document justificativ (factura - data)</t>
  </si>
  <si>
    <t>NUME BENEFICIAR</t>
  </si>
  <si>
    <t>LOCALITATE</t>
  </si>
  <si>
    <t>NR DE CONT</t>
  </si>
  <si>
    <t xml:space="preserve">BANCA / TREZORERIA </t>
  </si>
  <si>
    <t>Numar puncte raportate capitatie  4,00 lei/pct.</t>
  </si>
  <si>
    <t xml:space="preserve">Numar puncte raportate servicii     1,90 lei/pct. </t>
  </si>
  <si>
    <t>Retineri an curent</t>
  </si>
  <si>
    <t>Retineri an precedent</t>
  </si>
  <si>
    <t>Sanctiuni</t>
  </si>
  <si>
    <t>Retineri accesorii</t>
  </si>
  <si>
    <t>Data inreg luna curenta</t>
  </si>
  <si>
    <t xml:space="preserve">CMI DR. ALECSANDRESCU LIDIA </t>
  </si>
  <si>
    <t>Jitia</t>
  </si>
  <si>
    <t>RO55BACX0000003128677000</t>
  </si>
  <si>
    <t>Unicredit Tiriac Focsani</t>
  </si>
  <si>
    <t>CMI DR. ALECSANDRESCU STELICA</t>
  </si>
  <si>
    <t>Vintileasca</t>
  </si>
  <si>
    <t>RO16BACX0000003128681000</t>
  </si>
  <si>
    <t>CMI DR. ALEXANDRU STOICESCU GABRIELA</t>
  </si>
  <si>
    <t>Focsani</t>
  </si>
  <si>
    <t>RO12RNCB0267036277090001</t>
  </si>
  <si>
    <t>BCR Focsani</t>
  </si>
  <si>
    <t>CMI DR. ANDREI MIHAELA</t>
  </si>
  <si>
    <t>Poiana Cristei</t>
  </si>
  <si>
    <t>RO04RZBR0000060004100414</t>
  </si>
  <si>
    <t>Raiffeisen Bank Focsani</t>
  </si>
  <si>
    <t xml:space="preserve">CMI DR. ANDREI SIMONA </t>
  </si>
  <si>
    <t>Panciu</t>
  </si>
  <si>
    <t>RO95RZBR0000060016339400</t>
  </si>
  <si>
    <t>Raiffeisen Bank Panciu</t>
  </si>
  <si>
    <t xml:space="preserve">CMI DR. ANDRONIC LILIANA </t>
  </si>
  <si>
    <t>Marasesti</t>
  </si>
  <si>
    <t>RO53BTRL04001202284180XX</t>
  </si>
  <si>
    <t>Transilvania Focsani</t>
  </si>
  <si>
    <t xml:space="preserve">CMI DR. ARGHIRESCU MARIUS </t>
  </si>
  <si>
    <t>Homocea</t>
  </si>
  <si>
    <t>RO49BRDE400SV10031724000</t>
  </si>
  <si>
    <t>BRD Adjud</t>
  </si>
  <si>
    <t xml:space="preserve">CMI DR. BABAN AURORA </t>
  </si>
  <si>
    <t>RO49BACX0000003196406000</t>
  </si>
  <si>
    <t xml:space="preserve">CMI DR. BACIOIU MIRELA </t>
  </si>
  <si>
    <t>Cirligele</t>
  </si>
  <si>
    <t>RO09RZBR0000060004093728</t>
  </si>
  <si>
    <t xml:space="preserve">CMI DR. BAICAN SOARE GEORGETA </t>
  </si>
  <si>
    <t>Vinatori</t>
  </si>
  <si>
    <t>R054BPOS40002972640ROL01</t>
  </si>
  <si>
    <t>Bancpost Focsani</t>
  </si>
  <si>
    <t xml:space="preserve">CMI DR. BALANESCU BOGDAN </t>
  </si>
  <si>
    <t>Cotesti</t>
  </si>
  <si>
    <t>RO61BTRL04001202M36646XX</t>
  </si>
  <si>
    <t xml:space="preserve">CMI DR. BALANESCU CAMELIA </t>
  </si>
  <si>
    <t>RO13BTRL04001202M36645XX</t>
  </si>
  <si>
    <t>CMI DR. BARGU CATALINA</t>
  </si>
  <si>
    <t>Cimpineanca</t>
  </si>
  <si>
    <t>RO66BTRL04001202277558XX</t>
  </si>
  <si>
    <t>CMA DR. BERECHET IOAN CLAUDIU</t>
  </si>
  <si>
    <t>Reghiu</t>
  </si>
  <si>
    <t>RO68RZBR0000060002348121</t>
  </si>
  <si>
    <t>CMA DR. BERECHET VIOLETA</t>
  </si>
  <si>
    <t>Fitionesti</t>
  </si>
  <si>
    <t xml:space="preserve">CMI DR. BLENDEA FANICA </t>
  </si>
  <si>
    <t>RO03BTRLRONCRT0270681401</t>
  </si>
  <si>
    <t>Transilvania</t>
  </si>
  <si>
    <t xml:space="preserve">CMI DR. BOBOCEA DIANA </t>
  </si>
  <si>
    <t>Suraia</t>
  </si>
  <si>
    <t>RO90BTRL04001202L1115000</t>
  </si>
  <si>
    <t>CMI DR. BRATOSIN DIANA ELENA</t>
  </si>
  <si>
    <t>Valea Sarii</t>
  </si>
  <si>
    <t>RO64INGB0000999903075144</t>
  </si>
  <si>
    <t>ING BANK Focsani</t>
  </si>
  <si>
    <t>21</t>
  </si>
  <si>
    <t>CMI DR. BULZA C. LUCIAN</t>
  </si>
  <si>
    <t>Ploscuteni</t>
  </si>
  <si>
    <t>RO92BTRL04001202K44815XX</t>
  </si>
  <si>
    <t>Transilvania Adjud</t>
  </si>
  <si>
    <t xml:space="preserve">CMI DR. BULZA C. MIRELA </t>
  </si>
  <si>
    <t>Domnesti</t>
  </si>
  <si>
    <t>RO18BTRL04001202T99055XX</t>
  </si>
  <si>
    <t xml:space="preserve">CMI DR. BURCA CAMILA </t>
  </si>
  <si>
    <t>RO91RNCB0267036277450001</t>
  </si>
  <si>
    <t xml:space="preserve">CMI DR. BURGHELEA ANCA </t>
  </si>
  <si>
    <t>Tulnici</t>
  </si>
  <si>
    <t>RO59BTRL04001202A64405XX</t>
  </si>
  <si>
    <t xml:space="preserve">CMI DR. BURLOI ANTONETA </t>
  </si>
  <si>
    <t>RO32BPOS40002972688ROL01</t>
  </si>
  <si>
    <t xml:space="preserve">CMI DR. BUTUNOI LETITIA </t>
  </si>
  <si>
    <t>RO60BPOS40002972671ROL01</t>
  </si>
  <si>
    <t xml:space="preserve">CMI DR. CALISTRU GINA </t>
  </si>
  <si>
    <t>RO83BTRL04001202975536XX</t>
  </si>
  <si>
    <t>22</t>
  </si>
  <si>
    <t>CMI DR. CANDEA SILVIA CATALINA</t>
  </si>
  <si>
    <t>Virtescoiu</t>
  </si>
  <si>
    <t>RO95BTRLRONCRT0246531401</t>
  </si>
  <si>
    <t>BANCA TRANSILVANIA FOCSANI</t>
  </si>
  <si>
    <t xml:space="preserve">CMI DR. CIOBANU IULIAN </t>
  </si>
  <si>
    <t>RO76BTRL04001202397333XX</t>
  </si>
  <si>
    <t xml:space="preserve">CMI DR. CIOBANU RADITA </t>
  </si>
  <si>
    <t>RO73BTRL04001202397339XX</t>
  </si>
  <si>
    <t xml:space="preserve">CMI DR. CIOBOTEA ANGELICA </t>
  </si>
  <si>
    <t>Ruginesti</t>
  </si>
  <si>
    <t>RO51RNCB0268008814800001</t>
  </si>
  <si>
    <t>BCR Adjud</t>
  </si>
  <si>
    <t xml:space="preserve">CMI DR. CIOLAN ALINA </t>
  </si>
  <si>
    <t>Vulturu</t>
  </si>
  <si>
    <t>RO28BACX0000003043760000</t>
  </si>
  <si>
    <t xml:space="preserve">CMI DR. COCIOABA TICU </t>
  </si>
  <si>
    <t>Gugesti</t>
  </si>
  <si>
    <t>RO66BTRL04001202277655XX</t>
  </si>
  <si>
    <t>CMI DR. COCIRLEA CRISTINA</t>
  </si>
  <si>
    <t>Sihlea</t>
  </si>
  <si>
    <t>RO28RNCB0267036270950001</t>
  </si>
  <si>
    <t>CMI DR. CONDREA VALERIU</t>
  </si>
  <si>
    <t>Jaristea</t>
  </si>
  <si>
    <t>RO64BRDE400SV25101344000</t>
  </si>
  <si>
    <t>BRD Focsani</t>
  </si>
  <si>
    <t xml:space="preserve">CMI DR. CONSTANTINESCU CAMELIA </t>
  </si>
  <si>
    <t>Dumbraveni</t>
  </si>
  <si>
    <t>RO49BTRL04001202S7168200</t>
  </si>
  <si>
    <t xml:space="preserve">CMI DR. COSTIN IOANA </t>
  </si>
  <si>
    <t>RO31BTRL04001202677113XX</t>
  </si>
  <si>
    <t>CMI DR. CRISTESCU LIVIU</t>
  </si>
  <si>
    <t>Timboiesti</t>
  </si>
  <si>
    <t>RO70RZBR0000060004221446</t>
  </si>
  <si>
    <t xml:space="preserve">CMI DR. CRISTESCU VIORICA </t>
  </si>
  <si>
    <t>RO15RZBR0000060004221369</t>
  </si>
  <si>
    <t>CMI DR. DATCU CARMEN</t>
  </si>
  <si>
    <t>RO50BTRLRONCRT0220494501</t>
  </si>
  <si>
    <t>Banca Transilvania Adjud</t>
  </si>
  <si>
    <t xml:space="preserve">CMI DR. DIMA AURELIA </t>
  </si>
  <si>
    <t>Adjud</t>
  </si>
  <si>
    <t>RO96RNCB0268008814870001</t>
  </si>
  <si>
    <t xml:space="preserve">CMI DR. DOBRESCU SORIN </t>
  </si>
  <si>
    <t>RO65RNCB0267036277970001</t>
  </si>
  <si>
    <t xml:space="preserve">CMI DR. DOBRINESCU ELENA </t>
  </si>
  <si>
    <t>RO84RNCB0267036277590001</t>
  </si>
  <si>
    <t xml:space="preserve">CMI DR. DODITSOS ANDROMAHA </t>
  </si>
  <si>
    <t>Odobesti</t>
  </si>
  <si>
    <t>RO51RNCB0269009567680001</t>
  </si>
  <si>
    <t>BCR Odobesti</t>
  </si>
  <si>
    <t>23</t>
  </si>
  <si>
    <t xml:space="preserve">CMI DR. DOGARESCU ADRIANA </t>
  </si>
  <si>
    <t>RO11BTRL04001202277571XX</t>
  </si>
  <si>
    <t xml:space="preserve">CMI DR. DRAGNE CARMEN </t>
  </si>
  <si>
    <t>RO61RNCB0267036278050001</t>
  </si>
  <si>
    <t xml:space="preserve">CMI DR. DUCAN CRISTINA </t>
  </si>
  <si>
    <t>RO77BTRL04001202277633XX</t>
  </si>
  <si>
    <t>CMI DR. DUMITRIU IOAN</t>
  </si>
  <si>
    <t>RO05RNCB0269009567630001</t>
  </si>
  <si>
    <t>CMI DR. ESANU AURA</t>
  </si>
  <si>
    <t>Vidra</t>
  </si>
  <si>
    <t>RO05BRDE400SV04201934000</t>
  </si>
  <si>
    <t xml:space="preserve">CMI DR. FILIMON RODICA </t>
  </si>
  <si>
    <t>Popesti</t>
  </si>
  <si>
    <t>RO21RNCB0267036277880001</t>
  </si>
  <si>
    <t xml:space="preserve">CMI DR. FILIP ROXANA </t>
  </si>
  <si>
    <t>RO28BTRL04001202M36615XX</t>
  </si>
  <si>
    <t>CMA DR. GHENADI ALEXANDRU</t>
  </si>
  <si>
    <t>RO07RNCB0267036425600001</t>
  </si>
  <si>
    <t>CMA DR. GHENADI CLAUDIA</t>
  </si>
  <si>
    <t xml:space="preserve">CMI DR. GHETE MIHAELA </t>
  </si>
  <si>
    <t>RO78RNCB0267036276740001</t>
  </si>
  <si>
    <t xml:space="preserve">CMI DR. GHIHANIS MARIANA </t>
  </si>
  <si>
    <t>RO85BTRL04001202279848XX</t>
  </si>
  <si>
    <t xml:space="preserve">CMI DR. GHINEA M. LILIANA </t>
  </si>
  <si>
    <t>RO97RZBR0000060004096994</t>
  </si>
  <si>
    <t>CMI DR. HAIDUCU GABRIELA</t>
  </si>
  <si>
    <t>Ciorasti</t>
  </si>
  <si>
    <t>RO44BRDE400SV27282304000</t>
  </si>
  <si>
    <t>CMI DR. HANTA GRIGORE</t>
  </si>
  <si>
    <t>RO92RNCB0269065716280001</t>
  </si>
  <si>
    <t xml:space="preserve">CMI DR. HARTINGHER LUCRETIA </t>
  </si>
  <si>
    <t>RO86BTRL04001202277615XX</t>
  </si>
  <si>
    <t>CMI DR. HRISCU NICOLETA</t>
  </si>
  <si>
    <t>Nistoresti</t>
  </si>
  <si>
    <t>RO98BRDE1OOSV04532784000</t>
  </si>
  <si>
    <t xml:space="preserve">CMI DR. IFRIM LEONORA </t>
  </si>
  <si>
    <t>RO64BPOS40002972724ROL01</t>
  </si>
  <si>
    <t xml:space="preserve">CMI DR. ILIESCU MIHAELA </t>
  </si>
  <si>
    <t>Golesti</t>
  </si>
  <si>
    <t>RO65BRDE400SV04197824000</t>
  </si>
  <si>
    <t xml:space="preserve">CMI DR. IONESCU NATALIA </t>
  </si>
  <si>
    <t>RO87RZBR0000060004100278</t>
  </si>
  <si>
    <t>CMI DR. LAMBRINO NICOLETA</t>
  </si>
  <si>
    <t>Garoafa</t>
  </si>
  <si>
    <t>RO04BRDE400SV19043924000</t>
  </si>
  <si>
    <t>CMI DR. MARMUREANU FLORINA</t>
  </si>
  <si>
    <t>RO88BPOS40102755548RON01</t>
  </si>
  <si>
    <t>Bancpost Adjud</t>
  </si>
  <si>
    <t>CMI DR. MARTINIUC GABRIELA</t>
  </si>
  <si>
    <t>RO10BPOS40002972639ROL01</t>
  </si>
  <si>
    <t>CMI DR. MEDELEANU MARILENA</t>
  </si>
  <si>
    <t>RO29BACX0000003266549000</t>
  </si>
  <si>
    <t>CMI DR. MERISOR ROLANDA</t>
  </si>
  <si>
    <t>RO38BPOS40002972683RON01</t>
  </si>
  <si>
    <t>Bancpost Panciu</t>
  </si>
  <si>
    <t>CMI DR. MIHALACHE CATALINA</t>
  </si>
  <si>
    <t>Soveja</t>
  </si>
  <si>
    <t>RO90BPOS40202975283ROL01</t>
  </si>
  <si>
    <t>CMI DR. MIRON S. GABRIELA</t>
  </si>
  <si>
    <t>RO71RZBR0000060004005506</t>
  </si>
  <si>
    <t>CMI DR. MIRON VASILICA</t>
  </si>
  <si>
    <t>RO43RNCB0267036277440001</t>
  </si>
  <si>
    <t xml:space="preserve">CMI DR. MOCANU IOANA </t>
  </si>
  <si>
    <t>RO94BTRL04001202279830XX</t>
  </si>
  <si>
    <t>CMI DR. MOCANU TANASE</t>
  </si>
  <si>
    <t>RO95BTRL040012O2279828XX</t>
  </si>
  <si>
    <t>CMI DR. MOHOREA CARMEN</t>
  </si>
  <si>
    <t>Chiojdeni</t>
  </si>
  <si>
    <t>RO03BRDE400SV21337024000</t>
  </si>
  <si>
    <t xml:space="preserve">CMI DR. NASTASE MIOARA </t>
  </si>
  <si>
    <t>Tataranu</t>
  </si>
  <si>
    <t>RO83BRDE400SV04180004000</t>
  </si>
  <si>
    <t xml:space="preserve">CMI DR. NASTASE SANDA </t>
  </si>
  <si>
    <t>RO19BTRL04001202625300XX</t>
  </si>
  <si>
    <t>CMI DR. NEAGU CERNAT LUMINITA</t>
  </si>
  <si>
    <t>RO47BTRLRONCRT0292247201</t>
  </si>
  <si>
    <t>CMI DR. NEAGU VIORICA</t>
  </si>
  <si>
    <t>Paunesti</t>
  </si>
  <si>
    <t>RO49RNCB0268008814840001</t>
  </si>
  <si>
    <t xml:space="preserve">CMI DR. NEGREA ANTOANETA </t>
  </si>
  <si>
    <t>RO73RNCB0267036280720001</t>
  </si>
  <si>
    <t xml:space="preserve">CMI DR. NICOARA CRISTINA </t>
  </si>
  <si>
    <t>RO12RZBR0000060004093868</t>
  </si>
  <si>
    <t>CMI DR. NISTOR DANIELA</t>
  </si>
  <si>
    <t>RO69RZBR0000060004071696</t>
  </si>
  <si>
    <t>Raiffeisen Bank Adjud</t>
  </si>
  <si>
    <t>CMI DR. OARNA ADRIAN</t>
  </si>
  <si>
    <t>Balesti</t>
  </si>
  <si>
    <t>RO07RZBR0000060006724986</t>
  </si>
  <si>
    <t>CMI DR. ONEA CARMEN</t>
  </si>
  <si>
    <t>RO16BPOS40002972670ROL01</t>
  </si>
  <si>
    <t>CMI DR. ONU BRINDUSA</t>
  </si>
  <si>
    <t>Nanesti</t>
  </si>
  <si>
    <t>RO36BRDE400SV18137304000</t>
  </si>
  <si>
    <t xml:space="preserve">CMI DR. OPREA ION </t>
  </si>
  <si>
    <t>RO18BTRL04001202A64681XX</t>
  </si>
  <si>
    <t>CMI DR. ORITA MARIA</t>
  </si>
  <si>
    <t>RO27BTRL04001202P70297XX</t>
  </si>
  <si>
    <t xml:space="preserve">CMI DR. PARVANA MARIA </t>
  </si>
  <si>
    <t>Slob. Bradului</t>
  </si>
  <si>
    <t>RO74BRDE400SV04226744000</t>
  </si>
  <si>
    <t xml:space="preserve">CMI DR. PASCU EUGENIA </t>
  </si>
  <si>
    <t>RO67RNCB0268008793140001</t>
  </si>
  <si>
    <t xml:space="preserve">CMI DR. PAUNESCU AURORA </t>
  </si>
  <si>
    <t>RO71BRDE400SV29537014000</t>
  </si>
  <si>
    <t xml:space="preserve">CMI DR. PAVEL ECATERINA </t>
  </si>
  <si>
    <t>RO45BTRL04001202G77085XX</t>
  </si>
  <si>
    <t>CMI DR. PAVEL TANTA</t>
  </si>
  <si>
    <t>Bolotesti</t>
  </si>
  <si>
    <t>RO62BRDE400SV20513284000</t>
  </si>
  <si>
    <t xml:space="preserve">CMI DR. PETRACHE INA </t>
  </si>
  <si>
    <t>RO43BPOS40202975024ROL01</t>
  </si>
  <si>
    <t xml:space="preserve">CMI DR. PETREA ELENA </t>
  </si>
  <si>
    <t>Tifesti</t>
  </si>
  <si>
    <t>RO75RZBR0000060004097002</t>
  </si>
  <si>
    <t>CMI DR. PISLARU MARILENA</t>
  </si>
  <si>
    <t>Brosteni</t>
  </si>
  <si>
    <t>RO62RZBR0000060004158734</t>
  </si>
  <si>
    <t xml:space="preserve">CMI DR. PLANTOS GABRIELA </t>
  </si>
  <si>
    <t>Slobozia Ciorasti</t>
  </si>
  <si>
    <t>RO24RZBR0000060004093652</t>
  </si>
  <si>
    <t>CMI DR. PLATON LUMINITA</t>
  </si>
  <si>
    <t>RO31BPOS40002972699ROL01</t>
  </si>
  <si>
    <t>CMI DR. POPA VIORICA</t>
  </si>
  <si>
    <t>Naruja</t>
  </si>
  <si>
    <t>RO44BTRL04001202G77087XX</t>
  </si>
  <si>
    <t>CMI DR. POPESCU ANISOARA</t>
  </si>
  <si>
    <t>RO85BPOS40002972687ROL01</t>
  </si>
  <si>
    <t>CMI DR. POPESCU LILIANA</t>
  </si>
  <si>
    <t>RO50RNCB0267036280210001</t>
  </si>
  <si>
    <t>CMI DR. POSTOLACHE CARMINA</t>
  </si>
  <si>
    <t>RO12BRDE400SV23407794000</t>
  </si>
  <si>
    <t>BRD Vidra</t>
  </si>
  <si>
    <t>CMI DR. POSTOLACHE FLORIN</t>
  </si>
  <si>
    <t>Nereju</t>
  </si>
  <si>
    <t>RO71INGB0000999900488222</t>
  </si>
  <si>
    <t>CMI DR. POSTOLACHE RALUCA</t>
  </si>
  <si>
    <t>R032INGB0000999900488245</t>
  </si>
  <si>
    <t>CMI DR. PUPAZAN ROXANA</t>
  </si>
  <si>
    <t>Obrejita</t>
  </si>
  <si>
    <t>RO96INGB0000999900366231</t>
  </si>
  <si>
    <t>CMI DR. ROGOZ MARILENA</t>
  </si>
  <si>
    <t>RO69RZBR0000060004089059</t>
  </si>
  <si>
    <t xml:space="preserve">CMI DR. ROMAN CRISTINA </t>
  </si>
  <si>
    <t>RO03RNCB0268008814790001</t>
  </si>
  <si>
    <t>CMI DR. RUSU FELICIA</t>
  </si>
  <si>
    <t>RO26INGB0000999904725604</t>
  </si>
  <si>
    <t>CMI DR. SANDULACHE OCTAVIAN</t>
  </si>
  <si>
    <t>RO34RZBR0000060004100747</t>
  </si>
  <si>
    <t>27</t>
  </si>
  <si>
    <t>CMI DR. SANDULESCU OFELIA</t>
  </si>
  <si>
    <t>RO46RZBR0000060007656163</t>
  </si>
  <si>
    <t>CMI DR. SAVESCU CORNELIA</t>
  </si>
  <si>
    <t>Hingulesti</t>
  </si>
  <si>
    <t>RO08RZBR0000060013858542</t>
  </si>
  <si>
    <t>CMI DR. SAVIN LILIANA</t>
  </si>
  <si>
    <t>RO80BTRL04001202277627XX</t>
  </si>
  <si>
    <t>CMI DR. SCINTEIANU MARICICA</t>
  </si>
  <si>
    <t>RO64RNCB0267036277990001</t>
  </si>
  <si>
    <t xml:space="preserve">CMI DR. SIRGHI JEANA </t>
  </si>
  <si>
    <t>RO78BRDE400SV0417234000</t>
  </si>
  <si>
    <t xml:space="preserve">CMI DR. STEFAN ADRIAN </t>
  </si>
  <si>
    <t>RO82BTRL04001202277623XX</t>
  </si>
  <si>
    <t xml:space="preserve">CMI DR. STEFANESCU SILVIA </t>
  </si>
  <si>
    <t>Vizantea Livezi</t>
  </si>
  <si>
    <t>RO06BRDE400SV04198034000</t>
  </si>
  <si>
    <t>CMI DR. STOENOIU AURELIA</t>
  </si>
  <si>
    <t>RO70RNCB0267036277870001</t>
  </si>
  <si>
    <t>CMI DR. STOIAN ANDREEA MADALINA</t>
  </si>
  <si>
    <t>RO31BTRLRONCRT0264553601</t>
  </si>
  <si>
    <t xml:space="preserve">CMI DR. STOIAN DANIELA LIUBA </t>
  </si>
  <si>
    <t>Faraoanele</t>
  </si>
  <si>
    <t>RO06RNCB0269009584100001</t>
  </si>
  <si>
    <t>CMI DR. STOICA EUGENIA</t>
  </si>
  <si>
    <t>RO72RZBR0000060004099384</t>
  </si>
  <si>
    <t xml:space="preserve">CMI DR. TANASA LUCIA     </t>
  </si>
  <si>
    <t>RO47RNCB0268008813910001</t>
  </si>
  <si>
    <t>CMI DR. TEODORESCU DANA</t>
  </si>
  <si>
    <t>RO55BRDE400SC20139974000</t>
  </si>
  <si>
    <t xml:space="preserve">CMI DR. TOMA THEODOR </t>
  </si>
  <si>
    <t>Bordesti</t>
  </si>
  <si>
    <t>RO67BRDE400SV23249554000</t>
  </si>
  <si>
    <t xml:space="preserve">CMI DR. TRIF COSTEL </t>
  </si>
  <si>
    <t>RO06RNCB0268008814730001</t>
  </si>
  <si>
    <t xml:space="preserve">CMI DR. TUDORACHE N. DORIN </t>
  </si>
  <si>
    <t>Straoane</t>
  </si>
  <si>
    <t>RO82RZBR0000060004152263</t>
  </si>
  <si>
    <t>CMI DR. TUDORICA CAMELIA</t>
  </si>
  <si>
    <t>RO84BTRL04001202I37251XX</t>
  </si>
  <si>
    <t xml:space="preserve">CMI DR. TURDA MARIANA </t>
  </si>
  <si>
    <t>Movilita</t>
  </si>
  <si>
    <t>RO51RZBR0000060015870615</t>
  </si>
  <si>
    <t>CMI DR. UDATU-HANGANU DIANA</t>
  </si>
  <si>
    <t>RO21BTRL04001202284729XX</t>
  </si>
  <si>
    <t xml:space="preserve">CMI DR. URSU VALERIU </t>
  </si>
  <si>
    <t>RO56BACX0000003128172000</t>
  </si>
  <si>
    <t xml:space="preserve">CMI DR. URZICA GABRIELA </t>
  </si>
  <si>
    <t>Urechesti</t>
  </si>
  <si>
    <t>RO68RNCB0267036276940001</t>
  </si>
  <si>
    <t xml:space="preserve">CMI DR. VAIDOS ADRIANA </t>
  </si>
  <si>
    <t>RO38BTRL04001202A64932XX</t>
  </si>
  <si>
    <t xml:space="preserve">CMI DR. VLAD BELLAMY ILEANA </t>
  </si>
  <si>
    <t>RO04BPOS40002972705ROL01</t>
  </si>
  <si>
    <t>CMI DR. VLASCEANU MARIAN</t>
  </si>
  <si>
    <t>Paltin</t>
  </si>
  <si>
    <t>RO11RZBR0000060004174105</t>
  </si>
  <si>
    <t xml:space="preserve">CMI DR. VOICOVICI MAGDALENA </t>
  </si>
  <si>
    <t>Milcov</t>
  </si>
  <si>
    <t>RO13BTRL04001202P70228XX</t>
  </si>
  <si>
    <t xml:space="preserve">CMI DR. ZBIRCIOG P. LUMINITA </t>
  </si>
  <si>
    <t>Gologanu</t>
  </si>
  <si>
    <t>RO03RZBR0000060004071914</t>
  </si>
  <si>
    <t>Trezoreria Focsani</t>
  </si>
  <si>
    <t>Trezoreria Adjud</t>
  </si>
  <si>
    <t>SC CAB. MED. DR. JIPIANU FANICA SRL</t>
  </si>
  <si>
    <t>Maicanesti</t>
  </si>
  <si>
    <t>SC DR. RUVALENTO SRL (DR. RUSU VALENTIN)</t>
  </si>
  <si>
    <t>Corbita</t>
  </si>
  <si>
    <t>RO81TREZ6925069XXX000464</t>
  </si>
  <si>
    <t xml:space="preserve">SC MEDICAL SERV NICOLE (DR. STOICA NICOLETA) </t>
  </si>
  <si>
    <t>Mera</t>
  </si>
  <si>
    <t>RO07TREZ6915069XXX003119</t>
  </si>
  <si>
    <t>SC TISAN MED SRL (DR. TINCU MIHAELA)</t>
  </si>
  <si>
    <t>RO41TREZ6915069XXX002410</t>
  </si>
  <si>
    <t>SC DIN &amp; SI SRL (DR. TUTU DINU)</t>
  </si>
  <si>
    <t>Cimpuri</t>
  </si>
  <si>
    <t>RO38TREZ6915069XXX004986</t>
  </si>
  <si>
    <t xml:space="preserve">SC CAB MED DR. ZARA SRL (DR. ZARA MARIUS) </t>
  </si>
  <si>
    <t>Adjudu Vechi</t>
  </si>
  <si>
    <t>RO78TREZ6925069XXX000518</t>
  </si>
  <si>
    <t>TOTAL</t>
  </si>
  <si>
    <t>Compartimentul de specialitate</t>
  </si>
  <si>
    <t>Compartimentul validare raportari</t>
  </si>
  <si>
    <t>Director Economic</t>
  </si>
  <si>
    <t>Ec. Iuliana Sandu</t>
  </si>
  <si>
    <t xml:space="preserve">Data: </t>
  </si>
  <si>
    <t>Data:</t>
  </si>
  <si>
    <t>Semnatura:</t>
  </si>
  <si>
    <t>Control financiar preventiv</t>
  </si>
  <si>
    <t>Director D.R.C.</t>
  </si>
  <si>
    <t>Ec. Danuta Necula</t>
  </si>
  <si>
    <t>Ref. Camelia Bratosin</t>
  </si>
  <si>
    <t>Semnatura</t>
  </si>
  <si>
    <t>Presedinte-Director General</t>
  </si>
  <si>
    <t>20</t>
  </si>
  <si>
    <t>24</t>
  </si>
  <si>
    <t>26</t>
  </si>
  <si>
    <t>CMI DR. OANCEA MIHAI RAZVAN</t>
  </si>
  <si>
    <t>RO94RZBR0000060016106133</t>
  </si>
  <si>
    <t>32</t>
  </si>
  <si>
    <t>25</t>
  </si>
  <si>
    <t>29</t>
  </si>
  <si>
    <t>30</t>
  </si>
  <si>
    <t>28</t>
  </si>
  <si>
    <t>34</t>
  </si>
  <si>
    <t>39</t>
  </si>
  <si>
    <t>Ec. Ingrid Tenescu</t>
  </si>
  <si>
    <t>Jr. Mihail Copaci</t>
  </si>
  <si>
    <t>Ref. Ana Maria Trus</t>
  </si>
  <si>
    <t>SC RACOASA MEDICAL SERV SRL</t>
  </si>
  <si>
    <t>SC MIHALCEA ALINA MED SRL</t>
  </si>
  <si>
    <t>36</t>
  </si>
  <si>
    <t>35</t>
  </si>
  <si>
    <t>41</t>
  </si>
  <si>
    <t>Ec. Ionascu Gabriela</t>
  </si>
  <si>
    <t>Valoare servicii noiembrie 2015</t>
  </si>
  <si>
    <t>30.11.2015</t>
  </si>
  <si>
    <t>07.12.2015</t>
  </si>
  <si>
    <t>09.12.2015</t>
  </si>
  <si>
    <t>08.12.2015</t>
  </si>
  <si>
    <t>04.12.2015</t>
  </si>
  <si>
    <t>03.12.2015</t>
  </si>
  <si>
    <t>31</t>
  </si>
  <si>
    <t>43</t>
  </si>
  <si>
    <t>10.12.2015</t>
  </si>
  <si>
    <t>10</t>
  </si>
  <si>
    <t>42</t>
  </si>
  <si>
    <t>374</t>
  </si>
  <si>
    <t>126</t>
  </si>
  <si>
    <t>11.12.2015</t>
  </si>
  <si>
    <t>08</t>
  </si>
  <si>
    <t>75</t>
  </si>
  <si>
    <t>175223</t>
  </si>
  <si>
    <t>135</t>
  </si>
  <si>
    <t xml:space="preserve">CENTRALIZATOR FACTURI MEDICINA PRIMARA - DECEMBRIE 2015 - AVANS CAPITATIE </t>
  </si>
  <si>
    <t>Luna Decembrie - capita</t>
  </si>
  <si>
    <t>17.12.2015</t>
  </si>
  <si>
    <t>16.12.2015</t>
  </si>
  <si>
    <t>33</t>
  </si>
  <si>
    <t>17</t>
  </si>
  <si>
    <t>107</t>
  </si>
  <si>
    <t>18.12.2015</t>
  </si>
  <si>
    <t>21.12.2015</t>
  </si>
  <si>
    <t>Total de plata</t>
  </si>
  <si>
    <t>Valoare capitatie avans decembrie 2015</t>
  </si>
  <si>
    <t>CMA DR. BERECHET ION CLAUDIU</t>
  </si>
  <si>
    <t>NICORCRIS MED SRL</t>
  </si>
  <si>
    <t>CAS VRANCEA</t>
  </si>
  <si>
    <t>Nume partener</t>
  </si>
  <si>
    <t>Nume subcontractor</t>
  </si>
  <si>
    <t xml:space="preserve">DR. ALECSANDRESCU LIDIA </t>
  </si>
  <si>
    <t>DR. ALECSANDRESCU STELICA</t>
  </si>
  <si>
    <t>DR. ALEXANDRU STOICESCU GABRIELA</t>
  </si>
  <si>
    <t>DR. ANDREI MIHAELA</t>
  </si>
  <si>
    <t xml:space="preserve">DR. ANDREI SIMONA </t>
  </si>
  <si>
    <t xml:space="preserve">DR. ANDRONIC LILIANA </t>
  </si>
  <si>
    <t xml:space="preserve">DR. ARGHIRESCU MARIUS </t>
  </si>
  <si>
    <t xml:space="preserve">DR. BABAN AURORA </t>
  </si>
  <si>
    <t xml:space="preserve">DR. BACIOIU MIRELA </t>
  </si>
  <si>
    <t xml:space="preserve">DR. BAICAN SOARE GEORGETA </t>
  </si>
  <si>
    <t xml:space="preserve">DR. BALANESCU BOGDAN </t>
  </si>
  <si>
    <t xml:space="preserve">DR. BALANESCU CAMELIA </t>
  </si>
  <si>
    <t>DR. BERECHET IOAN CLAUDIU</t>
  </si>
  <si>
    <t>DR. BERECHET VIOLETA</t>
  </si>
  <si>
    <t xml:space="preserve">DR. BLENDEA FANICA </t>
  </si>
  <si>
    <t xml:space="preserve">DR. BOBOCEA DIANA </t>
  </si>
  <si>
    <t>DR. BRATOSIN DIANA ELENA</t>
  </si>
  <si>
    <t>DR. BULZA C. LUCIAN</t>
  </si>
  <si>
    <t xml:space="preserve">DR. BULZA C. MIRELA </t>
  </si>
  <si>
    <t xml:space="preserve">DR. BURCA CAMILA </t>
  </si>
  <si>
    <t xml:space="preserve">DR. BURGHELEA ANCA </t>
  </si>
  <si>
    <t xml:space="preserve">DR. BURLOI ANTONETA </t>
  </si>
  <si>
    <t xml:space="preserve">DR. BUTUNOI LETITIA </t>
  </si>
  <si>
    <t xml:space="preserve">DR. CALISTRU GINA </t>
  </si>
  <si>
    <t>DR. CANDEA SILVIA CATALINA</t>
  </si>
  <si>
    <t xml:space="preserve">DR. CIOBANU IULIAN </t>
  </si>
  <si>
    <t xml:space="preserve">DR. CIOBANU RADITA </t>
  </si>
  <si>
    <t xml:space="preserve">DR. CIOBOTEA ANGELICA </t>
  </si>
  <si>
    <t xml:space="preserve">DR. CIOLAN ALINA </t>
  </si>
  <si>
    <t xml:space="preserve">DR. COCIOABA TICU </t>
  </si>
  <si>
    <t>DR. COCIRLEA CRISTINA</t>
  </si>
  <si>
    <t xml:space="preserve">DR. CONSTANTINESCU CAMELIA </t>
  </si>
  <si>
    <t xml:space="preserve">DR. COSTIN IOANA </t>
  </si>
  <si>
    <t>DR. CRISTESCU LIVIU</t>
  </si>
  <si>
    <t xml:space="preserve">DR. CRISTESCU VIORICA </t>
  </si>
  <si>
    <t>DR. DATCU CARMEN</t>
  </si>
  <si>
    <t xml:space="preserve">DR. DIMA AURELIA </t>
  </si>
  <si>
    <t xml:space="preserve">DR. DOBRESCU SORIN </t>
  </si>
  <si>
    <t xml:space="preserve">DR. DOBRINESCU ELENA </t>
  </si>
  <si>
    <t xml:space="preserve">DR. DODITSOS ANDROMAHA </t>
  </si>
  <si>
    <t xml:space="preserve">DR. DOGARESCU ADRIANA </t>
  </si>
  <si>
    <t xml:space="preserve">DR. DRAGNE CARMEN </t>
  </si>
  <si>
    <t xml:space="preserve">DR. DUCAN CRISTINA </t>
  </si>
  <si>
    <t>DR. DUMITRIU IOAN</t>
  </si>
  <si>
    <t>DR. ESANU AURA</t>
  </si>
  <si>
    <t xml:space="preserve">DR. FILIMON RODICA </t>
  </si>
  <si>
    <t xml:space="preserve">DR. FILIP ROXANA </t>
  </si>
  <si>
    <t>DR. GHENADI ALEXANDRU</t>
  </si>
  <si>
    <t>DR. GHENADI CLAUDIA</t>
  </si>
  <si>
    <t xml:space="preserve">DR. GHETE MIHAELA </t>
  </si>
  <si>
    <t xml:space="preserve">DR. GHIHANIS MARIANA </t>
  </si>
  <si>
    <t xml:space="preserve">DR. GHINEA M. LILIANA </t>
  </si>
  <si>
    <t>DR. HAIDUCU GABRIELA</t>
  </si>
  <si>
    <t>DR. HANTA GRIGORE</t>
  </si>
  <si>
    <t xml:space="preserve">DR. HARTINGHER LUCRETIA </t>
  </si>
  <si>
    <t>DR. HRISCU NICOLETA</t>
  </si>
  <si>
    <t xml:space="preserve">DR. IFRIM LEONORA </t>
  </si>
  <si>
    <t xml:space="preserve">DR. ILIESCU MIHAELA </t>
  </si>
  <si>
    <t xml:space="preserve">DR. IONESCU NATALIA </t>
  </si>
  <si>
    <t>DR. LAMBRINO NICOLETA</t>
  </si>
  <si>
    <t>DR. MARTINIUC GABRIELA</t>
  </si>
  <si>
    <t>DR. MEDELEANU MARILENA</t>
  </si>
  <si>
    <t>DR. MERISOR ROLANDA</t>
  </si>
  <si>
    <t>DR. MIHALACHE CATALINA</t>
  </si>
  <si>
    <t>DR. MIRON S. GABRIELA</t>
  </si>
  <si>
    <t>DR. MIRON VASILICA</t>
  </si>
  <si>
    <t xml:space="preserve">DR. MOCANU IOANA </t>
  </si>
  <si>
    <t>DR. MOCANU TANASE</t>
  </si>
  <si>
    <t>DR. MOHOREA CARMEN</t>
  </si>
  <si>
    <t xml:space="preserve">DR. NASTASE MIOARA </t>
  </si>
  <si>
    <t>DR. NEAGU CERNAT LUMINITA</t>
  </si>
  <si>
    <t>DR. NEAGU VIORICA</t>
  </si>
  <si>
    <t xml:space="preserve">DR. NEGREA ANTOANETA </t>
  </si>
  <si>
    <t>DR. NISTOR DANIELA</t>
  </si>
  <si>
    <t>DR. OARNA ADRIAN</t>
  </si>
  <si>
    <t>DR. ONEA CARMEN</t>
  </si>
  <si>
    <t>DR. ONU BRINDUSA</t>
  </si>
  <si>
    <t xml:space="preserve">DR. OPREA ION </t>
  </si>
  <si>
    <t>DR. ORITA MARIA</t>
  </si>
  <si>
    <t xml:space="preserve">DR. PARVANA MARIA </t>
  </si>
  <si>
    <t xml:space="preserve">DR. PASCU EUGENIA </t>
  </si>
  <si>
    <t xml:space="preserve">DR. PAUNESCU AURORA </t>
  </si>
  <si>
    <t xml:space="preserve">DR. PAVEL ECATERINA </t>
  </si>
  <si>
    <t>DR. PAVEL TANTA</t>
  </si>
  <si>
    <t xml:space="preserve">DR. PETRACHE INA </t>
  </si>
  <si>
    <t xml:space="preserve">DR. PETREA ELENA </t>
  </si>
  <si>
    <t>DR. PISLARU MARILENA</t>
  </si>
  <si>
    <t xml:space="preserve">DR. PLANTOS GABRIELA </t>
  </si>
  <si>
    <t>DR. PLATON LUMINITA</t>
  </si>
  <si>
    <t>DR. POPA VIORICA</t>
  </si>
  <si>
    <t>DR. POPESCU ANISOARA</t>
  </si>
  <si>
    <t>DR. POPESCU LILIANA</t>
  </si>
  <si>
    <t>DR. POSTOLACHE CARMINA</t>
  </si>
  <si>
    <t>DR. POSTOLACHE FLORIN</t>
  </si>
  <si>
    <t>DR. POSTOLACHE RALUCA</t>
  </si>
  <si>
    <t>DR. PUPAZAN ROXANA</t>
  </si>
  <si>
    <t>DR. ROGOZ MARILENA</t>
  </si>
  <si>
    <t xml:space="preserve">DR. ROMAN CRISTINA </t>
  </si>
  <si>
    <t>DR. RUSU FELICIA</t>
  </si>
  <si>
    <t>DR. SANDULACHE OCTAVIAN</t>
  </si>
  <si>
    <t>DR. SAVESCU CORNELIA</t>
  </si>
  <si>
    <t>DR. SAVIN LILIANA</t>
  </si>
  <si>
    <t>DR. SCINTEIANU MARICICA</t>
  </si>
  <si>
    <t xml:space="preserve">DR. SIRGHI JEANA </t>
  </si>
  <si>
    <t xml:space="preserve">DR. STEFAN ADRIAN </t>
  </si>
  <si>
    <t xml:space="preserve">DR. STEFANESCU SILVIA </t>
  </si>
  <si>
    <t>DR. STOENOIU AURELIA</t>
  </si>
  <si>
    <t>DR. STOIAN ANDREEA MADALINA</t>
  </si>
  <si>
    <t xml:space="preserve">DR. STOIAN DANIELA LIUBA </t>
  </si>
  <si>
    <t xml:space="preserve">DR. TANASA LUCIA     </t>
  </si>
  <si>
    <t xml:space="preserve">DR. TOMA THEODOR </t>
  </si>
  <si>
    <t xml:space="preserve">DR. TUDORACHE N. DORIN </t>
  </si>
  <si>
    <t>DR. TUDORICA CAMELIA</t>
  </si>
  <si>
    <t xml:space="preserve">DR. TURDA MARIANA </t>
  </si>
  <si>
    <t>DR. UDATU-HANGANU DIANA</t>
  </si>
  <si>
    <t xml:space="preserve">DR. URSU VALERIU </t>
  </si>
  <si>
    <t xml:space="preserve">DR. URZICA GABRIELA </t>
  </si>
  <si>
    <t xml:space="preserve">DR. VAIDOS ADRIANA </t>
  </si>
  <si>
    <t xml:space="preserve">DR. VLAD BELLAMY ILEANA </t>
  </si>
  <si>
    <t>DR. VLASCEANU MARIAN</t>
  </si>
  <si>
    <t xml:space="preserve">DR. VOICOVICI MAGDALENA </t>
  </si>
  <si>
    <t xml:space="preserve">DR. ZBIRCIOG P. LUMINITA </t>
  </si>
  <si>
    <t>DR. BARGU CATALINA</t>
  </si>
  <si>
    <t>DR. CIUSLEANU RUXANDRA</t>
  </si>
  <si>
    <t>DR. CONDREA NICOLETA</t>
  </si>
  <si>
    <t>DR. DAMIAN CARMEN</t>
  </si>
  <si>
    <t>DR. DAVID VIOLETA JENI</t>
  </si>
  <si>
    <t>DR. DOGARU RODICA</t>
  </si>
  <si>
    <t>DR. DUMITRACHE LOREDANA</t>
  </si>
  <si>
    <t>DR. GHERGHE MARIAN</t>
  </si>
  <si>
    <t xml:space="preserve">DR. JIPIANU FANICA </t>
  </si>
  <si>
    <t>DR. MARIN IULIA ELENA</t>
  </si>
  <si>
    <t>DR. MARIN ROXANA</t>
  </si>
  <si>
    <t>DR. MARMUREANU FLORINA</t>
  </si>
  <si>
    <t xml:space="preserve">DR. MIHALCEA ALINA </t>
  </si>
  <si>
    <t>DR. MILEA CECILIA</t>
  </si>
  <si>
    <t>DR. MILEA IULIAN</t>
  </si>
  <si>
    <t>DR. NICOARA CRISTINA</t>
  </si>
  <si>
    <t>DR. PASCU MARIA</t>
  </si>
  <si>
    <t>DR. RUSU VALENTIN</t>
  </si>
  <si>
    <t>DR. STOICA NICOLETA</t>
  </si>
  <si>
    <t>DR. TINCU MIHAELA</t>
  </si>
  <si>
    <t>DR. TUTU DINU SILVIU JEAN</t>
  </si>
  <si>
    <t>DR. ZARA MARIUS</t>
  </si>
  <si>
    <t xml:space="preserve">BARGU MED CONSULT SRL </t>
  </si>
  <si>
    <t xml:space="preserve">SC MEDECO SRL </t>
  </si>
  <si>
    <t xml:space="preserve">SC CON-MED SRL </t>
  </si>
  <si>
    <t xml:space="preserve">SC KADYATERAPY SRL </t>
  </si>
  <si>
    <t xml:space="preserve">SC VIOMED SRL </t>
  </si>
  <si>
    <t xml:space="preserve">SC MEDIC CRISTIAN SRL </t>
  </si>
  <si>
    <t xml:space="preserve">SC MEDGHERGHE SRL </t>
  </si>
  <si>
    <t xml:space="preserve">SC. IKDOC SRL D </t>
  </si>
  <si>
    <t xml:space="preserve">SC MAROXMED SRL </t>
  </si>
  <si>
    <t>CABINET MEDICAL MARMUREANU SRL</t>
  </si>
  <si>
    <t xml:space="preserve">SC MILEA KINECOHOM SRL </t>
  </si>
  <si>
    <t xml:space="preserve">S.C. MEDIMARPAS S.R.L. </t>
  </si>
  <si>
    <t xml:space="preserve">SC DR. RUVALENTO SRL </t>
  </si>
  <si>
    <t>SC MEDICAL SERV NICOLE SRL</t>
  </si>
  <si>
    <t xml:space="preserve">SC TISAN MED SRL </t>
  </si>
  <si>
    <t xml:space="preserve">SC DIN &amp; SI SRL </t>
  </si>
  <si>
    <t xml:space="preserve">SC CAB MED DR. ZARA SRL </t>
  </si>
  <si>
    <t>SAMCO MEDICA SRL</t>
  </si>
  <si>
    <t>CM DR. TRIF BOGDAN SRL</t>
  </si>
  <si>
    <t>DR. TRIF BOGDAN</t>
  </si>
  <si>
    <t>SC SANDALL MED SRL</t>
  </si>
  <si>
    <t>DR. NASTASE SANDA</t>
  </si>
  <si>
    <t>Deconturi asistenta medicala primara aferente lunii MARTIE 2017</t>
  </si>
  <si>
    <t>Valoare Decont MARTIE 2017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</si>
</sst>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d\-mmm\-yy;@"/>
    <numFmt numFmtId="174" formatCode="[$-409]d\-mmm\-yyyy;@"/>
  </numFmts>
  <fonts count="26">
    <font>
      <sz val="10"/>
      <name val="Arial"/>
      <family val="0"/>
    </font>
    <font>
      <sz val="8"/>
      <name val="Arial"/>
      <family val="0"/>
    </font>
    <font>
      <b/>
      <u val="single"/>
      <sz val="11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5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1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12" fillId="15" borderId="0" applyNumberFormat="0" applyBorder="0" applyAlignment="0" applyProtection="0"/>
    <xf numFmtId="0" fontId="16" fillId="2" borderId="1" applyNumberFormat="0" applyAlignment="0" applyProtection="0"/>
    <xf numFmtId="0" fontId="18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3" borderId="1" applyNumberFormat="0" applyAlignment="0" applyProtection="0"/>
    <xf numFmtId="0" fontId="17" fillId="0" borderId="6" applyNumberFormat="0" applyFill="0" applyAlignment="0" applyProtection="0"/>
    <xf numFmtId="0" fontId="13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15" fillId="2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Border="1" applyAlignment="1" applyProtection="1">
      <alignment horizontal="right"/>
      <protection locked="0"/>
    </xf>
    <xf numFmtId="3" fontId="2" fillId="0" borderId="0" xfId="0" applyNumberFormat="1" applyFont="1" applyAlignment="1" applyProtection="1">
      <alignment/>
      <protection locked="0"/>
    </xf>
    <xf numFmtId="0" fontId="3" fillId="0" borderId="0" xfId="58" applyFont="1" applyBorder="1" applyProtection="1">
      <alignment/>
      <protection locked="0"/>
    </xf>
    <xf numFmtId="4" fontId="4" fillId="0" borderId="0" xfId="0" applyNumberFormat="1" applyFont="1" applyBorder="1" applyAlignment="1" applyProtection="1">
      <alignment/>
      <protection locked="0"/>
    </xf>
    <xf numFmtId="4" fontId="3" fillId="0" borderId="0" xfId="58" applyNumberFormat="1" applyFont="1" applyBorder="1" applyProtection="1">
      <alignment/>
      <protection locked="0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4" fontId="5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3" fontId="4" fillId="0" borderId="10" xfId="0" applyNumberFormat="1" applyFont="1" applyBorder="1" applyAlignment="1" applyProtection="1">
      <alignment horizontal="right"/>
      <protection locked="0"/>
    </xf>
    <xf numFmtId="49" fontId="4" fillId="0" borderId="10" xfId="0" applyNumberFormat="1" applyFont="1" applyBorder="1" applyAlignment="1" applyProtection="1">
      <alignment/>
      <protection locked="0"/>
    </xf>
    <xf numFmtId="3" fontId="3" fillId="0" borderId="10" xfId="0" applyNumberFormat="1" applyFont="1" applyBorder="1" applyAlignment="1" applyProtection="1">
      <alignment/>
      <protection locked="0"/>
    </xf>
    <xf numFmtId="3" fontId="4" fillId="0" borderId="10" xfId="0" applyNumberFormat="1" applyFont="1" applyBorder="1" applyAlignment="1" applyProtection="1">
      <alignment/>
      <protection locked="0"/>
    </xf>
    <xf numFmtId="4" fontId="3" fillId="0" borderId="10" xfId="0" applyNumberFormat="1" applyFont="1" applyBorder="1" applyAlignment="1" applyProtection="1">
      <alignment horizontal="right"/>
      <protection locked="0"/>
    </xf>
    <xf numFmtId="3" fontId="4" fillId="0" borderId="0" xfId="0" applyNumberFormat="1" applyFont="1" applyBorder="1" applyAlignment="1" applyProtection="1">
      <alignment horizontal="right"/>
      <protection locked="0"/>
    </xf>
    <xf numFmtId="49" fontId="4" fillId="0" borderId="0" xfId="0" applyNumberFormat="1" applyFont="1" applyBorder="1" applyAlignment="1" applyProtection="1">
      <alignment/>
      <protection locked="0"/>
    </xf>
    <xf numFmtId="3" fontId="3" fillId="0" borderId="0" xfId="0" applyNumberFormat="1" applyFont="1" applyBorder="1" applyAlignment="1" applyProtection="1">
      <alignment/>
      <protection locked="0"/>
    </xf>
    <xf numFmtId="3" fontId="4" fillId="0" borderId="0" xfId="0" applyNumberFormat="1" applyFont="1" applyBorder="1" applyAlignment="1" applyProtection="1">
      <alignment/>
      <protection locked="0"/>
    </xf>
    <xf numFmtId="4" fontId="3" fillId="0" borderId="0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1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49" fontId="0" fillId="0" borderId="10" xfId="57" applyNumberFormat="1" applyFont="1" applyBorder="1" applyAlignment="1" applyProtection="1">
      <alignment horizontal="right"/>
      <protection locked="0"/>
    </xf>
    <xf numFmtId="3" fontId="0" fillId="0" borderId="10" xfId="57" applyNumberFormat="1" applyFont="1" applyBorder="1" applyProtection="1">
      <alignment/>
      <protection locked="0"/>
    </xf>
    <xf numFmtId="49" fontId="0" fillId="0" borderId="10" xfId="0" applyNumberFormat="1" applyFont="1" applyBorder="1" applyAlignment="1" applyProtection="1">
      <alignment/>
      <protection locked="0"/>
    </xf>
    <xf numFmtId="3" fontId="0" fillId="0" borderId="10" xfId="0" applyNumberFormat="1" applyFont="1" applyBorder="1" applyAlignment="1" applyProtection="1">
      <alignment/>
      <protection locked="0"/>
    </xf>
    <xf numFmtId="4" fontId="0" fillId="0" borderId="10" xfId="57" applyNumberFormat="1" applyFont="1" applyBorder="1" applyProtection="1">
      <alignment/>
      <protection locked="0"/>
    </xf>
    <xf numFmtId="14" fontId="0" fillId="0" borderId="10" xfId="0" applyNumberFormat="1" applyFont="1" applyBorder="1" applyAlignment="1" applyProtection="1">
      <alignment horizontal="center"/>
      <protection locked="0"/>
    </xf>
    <xf numFmtId="4" fontId="0" fillId="0" borderId="10" xfId="57" applyNumberFormat="1" applyFont="1" applyBorder="1" applyProtection="1">
      <alignment/>
      <protection/>
    </xf>
    <xf numFmtId="3" fontId="0" fillId="0" borderId="10" xfId="57" applyNumberFormat="1" applyFont="1" applyBorder="1" applyAlignment="1" applyProtection="1">
      <alignment wrapText="1"/>
      <protection locked="0"/>
    </xf>
    <xf numFmtId="3" fontId="1" fillId="0" borderId="10" xfId="57" applyNumberFormat="1" applyFont="1" applyBorder="1" applyAlignment="1" applyProtection="1">
      <alignment wrapText="1"/>
      <protection locked="0"/>
    </xf>
    <xf numFmtId="49" fontId="0" fillId="0" borderId="10" xfId="0" applyNumberFormat="1" applyFont="1" applyBorder="1" applyAlignment="1" applyProtection="1">
      <alignment horizontal="center"/>
      <protection locked="0"/>
    </xf>
    <xf numFmtId="4" fontId="0" fillId="0" borderId="10" xfId="57" applyNumberFormat="1" applyFont="1" applyBorder="1" applyAlignment="1" applyProtection="1">
      <alignment horizontal="right"/>
      <protection locked="0"/>
    </xf>
    <xf numFmtId="49" fontId="0" fillId="0" borderId="10" xfId="57" applyNumberFormat="1" applyFont="1" applyBorder="1" applyAlignment="1" applyProtection="1">
      <alignment horizontal="right" vertical="center" wrapText="1"/>
      <protection locked="0"/>
    </xf>
    <xf numFmtId="49" fontId="0" fillId="0" borderId="10" xfId="0" applyNumberFormat="1" applyFont="1" applyBorder="1" applyAlignment="1" applyProtection="1">
      <alignment horizontal="right" vertical="center"/>
      <protection locked="0"/>
    </xf>
    <xf numFmtId="49" fontId="0" fillId="0" borderId="10" xfId="57" applyNumberFormat="1" applyFont="1" applyFill="1" applyBorder="1" applyAlignment="1" applyProtection="1">
      <alignment horizontal="right"/>
      <protection locked="0"/>
    </xf>
    <xf numFmtId="3" fontId="0" fillId="0" borderId="10" xfId="57" applyNumberFormat="1" applyFont="1" applyFill="1" applyBorder="1" applyProtection="1">
      <alignment/>
      <protection locked="0"/>
    </xf>
    <xf numFmtId="49" fontId="0" fillId="0" borderId="10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4" fontId="0" fillId="0" borderId="10" xfId="57" applyNumberFormat="1" applyFont="1" applyFill="1" applyBorder="1" applyProtection="1">
      <alignment/>
      <protection/>
    </xf>
    <xf numFmtId="14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/>
    </xf>
    <xf numFmtId="3" fontId="0" fillId="0" borderId="10" xfId="57" applyNumberFormat="1" applyFont="1" applyBorder="1" applyAlignment="1" applyProtection="1">
      <alignment horizontal="left" vertical="center" wrapText="1"/>
      <protection locked="0"/>
    </xf>
    <xf numFmtId="49" fontId="0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 applyProtection="1">
      <alignment horizontal="left" vertical="center"/>
      <protection locked="0"/>
    </xf>
    <xf numFmtId="49" fontId="0" fillId="0" borderId="10" xfId="0" applyNumberFormat="1" applyFont="1" applyBorder="1" applyAlignment="1">
      <alignment horizontal="right"/>
    </xf>
    <xf numFmtId="49" fontId="0" fillId="0" borderId="10" xfId="57" applyNumberFormat="1" applyFont="1" applyBorder="1" applyAlignment="1" applyProtection="1">
      <alignment horizontal="right" wrapText="1"/>
      <protection locked="0"/>
    </xf>
    <xf numFmtId="0" fontId="0" fillId="0" borderId="10" xfId="0" applyFont="1" applyFill="1" applyBorder="1" applyAlignment="1">
      <alignment/>
    </xf>
    <xf numFmtId="3" fontId="0" fillId="0" borderId="10" xfId="57" applyNumberFormat="1" applyFont="1" applyFill="1" applyBorder="1" applyAlignment="1" applyProtection="1">
      <alignment wrapText="1"/>
      <protection locked="0"/>
    </xf>
    <xf numFmtId="4" fontId="0" fillId="0" borderId="10" xfId="57" applyNumberFormat="1" applyFont="1" applyFill="1" applyBorder="1" applyAlignment="1" applyProtection="1">
      <alignment horizontal="right"/>
      <protection locked="0"/>
    </xf>
    <xf numFmtId="4" fontId="0" fillId="0" borderId="0" xfId="57" applyNumberFormat="1" applyFont="1" applyBorder="1" applyProtection="1">
      <alignment/>
      <protection/>
    </xf>
    <xf numFmtId="0" fontId="0" fillId="0" borderId="0" xfId="0" applyFont="1" applyBorder="1" applyAlignment="1">
      <alignment horizontal="center" vertical="center"/>
    </xf>
    <xf numFmtId="3" fontId="0" fillId="0" borderId="10" xfId="57" applyNumberFormat="1" applyFont="1" applyBorder="1" applyAlignment="1" applyProtection="1">
      <alignment wrapText="1"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0" fillId="0" borderId="10" xfId="57" applyNumberFormat="1" applyFont="1" applyBorder="1" applyAlignment="1" applyProtection="1">
      <alignment wrapText="1"/>
      <protection locked="0"/>
    </xf>
    <xf numFmtId="3" fontId="0" fillId="0" borderId="10" xfId="57" applyNumberFormat="1" applyFont="1" applyBorder="1" applyAlignment="1" applyProtection="1">
      <alignment wrapText="1"/>
      <protection locked="0"/>
    </xf>
    <xf numFmtId="3" fontId="0" fillId="0" borderId="10" xfId="57" applyNumberFormat="1" applyFont="1" applyFill="1" applyBorder="1" applyAlignment="1" applyProtection="1">
      <alignment wrapText="1"/>
      <protection locked="0"/>
    </xf>
    <xf numFmtId="3" fontId="0" fillId="0" borderId="10" xfId="57" applyNumberFormat="1" applyFont="1" applyBorder="1" applyAlignment="1" applyProtection="1">
      <alignment horizontal="left" vertical="center" wrapText="1"/>
      <protection locked="0"/>
    </xf>
    <xf numFmtId="4" fontId="0" fillId="0" borderId="10" xfId="57" applyNumberFormat="1" applyFont="1" applyBorder="1" applyProtection="1">
      <alignment/>
      <protection/>
    </xf>
    <xf numFmtId="3" fontId="5" fillId="0" borderId="10" xfId="0" applyNumberFormat="1" applyFont="1" applyBorder="1" applyAlignment="1" applyProtection="1">
      <alignment horizontal="center" vertical="center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ebruarie" xfId="57"/>
    <cellStyle name="Normal_ordonantare0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2"/>
  <sheetViews>
    <sheetView zoomScalePageLayoutView="0" workbookViewId="0" topLeftCell="E1">
      <selection activeCell="Q9" sqref="Q9"/>
    </sheetView>
  </sheetViews>
  <sheetFormatPr defaultColWidth="9.140625" defaultRowHeight="12.75"/>
  <cols>
    <col min="1" max="1" width="3.8515625" style="28" customWidth="1"/>
    <col min="2" max="2" width="4.00390625" style="33" customWidth="1"/>
    <col min="3" max="3" width="10.140625" style="36" customWidth="1"/>
    <col min="4" max="4" width="25.00390625" style="28" customWidth="1"/>
    <col min="5" max="5" width="10.57421875" style="28" customWidth="1"/>
    <col min="6" max="6" width="27.8515625" style="28" customWidth="1"/>
    <col min="7" max="7" width="20.28125" style="28" customWidth="1"/>
    <col min="8" max="8" width="11.28125" style="34" customWidth="1"/>
    <col min="9" max="9" width="14.28125" style="29" customWidth="1"/>
    <col min="10" max="10" width="0.13671875" style="29" customWidth="1"/>
    <col min="11" max="11" width="12.28125" style="29" hidden="1" customWidth="1"/>
    <col min="12" max="12" width="13.00390625" style="29" customWidth="1"/>
    <col min="13" max="13" width="0.13671875" style="29" customWidth="1"/>
    <col min="14" max="15" width="9.57421875" style="29" hidden="1" customWidth="1"/>
    <col min="16" max="16" width="8.00390625" style="29" hidden="1" customWidth="1"/>
    <col min="17" max="17" width="13.140625" style="29" bestFit="1" customWidth="1"/>
    <col min="18" max="18" width="12.28125" style="28" customWidth="1"/>
    <col min="19" max="19" width="12.57421875" style="28" customWidth="1"/>
    <col min="20" max="16384" width="9.140625" style="28" customWidth="1"/>
  </cols>
  <sheetData>
    <row r="1" spans="1:17" ht="15" customHeight="1">
      <c r="A1" s="1"/>
      <c r="B1" s="2"/>
      <c r="C1" s="3"/>
      <c r="D1" s="27"/>
      <c r="E1" s="27"/>
      <c r="F1" s="4" t="s">
        <v>426</v>
      </c>
      <c r="G1" s="4"/>
      <c r="H1" s="4"/>
      <c r="I1" s="5"/>
      <c r="J1" s="6"/>
      <c r="K1" s="6"/>
      <c r="L1" s="6"/>
      <c r="M1" s="6"/>
      <c r="N1" s="6"/>
      <c r="O1" s="6"/>
      <c r="P1" s="6"/>
      <c r="Q1" s="6"/>
    </row>
    <row r="2" spans="2:17" ht="15" customHeight="1">
      <c r="B2" s="2"/>
      <c r="C2" s="3"/>
      <c r="D2" s="27"/>
      <c r="E2" s="27"/>
      <c r="F2" s="4"/>
      <c r="G2" s="4"/>
      <c r="H2" s="4"/>
      <c r="I2" s="5"/>
      <c r="J2" s="6"/>
      <c r="K2" s="6"/>
      <c r="L2" s="6"/>
      <c r="M2" s="6"/>
      <c r="N2" s="6"/>
      <c r="O2" s="6"/>
      <c r="P2" s="6"/>
      <c r="Q2" s="6"/>
    </row>
    <row r="3" spans="1:19" s="30" customFormat="1" ht="74.25" customHeight="1">
      <c r="A3" s="7" t="s">
        <v>0</v>
      </c>
      <c r="B3" s="77" t="s">
        <v>1</v>
      </c>
      <c r="C3" s="77"/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9" t="s">
        <v>436</v>
      </c>
      <c r="J3" s="10" t="s">
        <v>7</v>
      </c>
      <c r="K3" s="11" t="s">
        <v>407</v>
      </c>
      <c r="L3" s="11" t="s">
        <v>427</v>
      </c>
      <c r="M3" s="11" t="s">
        <v>8</v>
      </c>
      <c r="N3" s="12" t="s">
        <v>9</v>
      </c>
      <c r="O3" s="12" t="s">
        <v>10</v>
      </c>
      <c r="P3" s="12" t="s">
        <v>11</v>
      </c>
      <c r="Q3" s="12" t="s">
        <v>435</v>
      </c>
      <c r="R3" s="7" t="s">
        <v>12</v>
      </c>
      <c r="S3" s="68"/>
    </row>
    <row r="4" spans="1:19" s="32" customFormat="1" ht="13.5" customHeight="1">
      <c r="A4" s="31">
        <v>1</v>
      </c>
      <c r="B4" s="37" t="s">
        <v>72</v>
      </c>
      <c r="C4" s="46" t="s">
        <v>428</v>
      </c>
      <c r="D4" s="44" t="s">
        <v>65</v>
      </c>
      <c r="E4" s="38" t="s">
        <v>66</v>
      </c>
      <c r="F4" s="39" t="s">
        <v>67</v>
      </c>
      <c r="G4" s="40" t="s">
        <v>35</v>
      </c>
      <c r="H4" s="41">
        <v>825.87</v>
      </c>
      <c r="I4" s="43">
        <f>ROUND(H4*4,2)</f>
        <v>3303.48</v>
      </c>
      <c r="J4" s="41">
        <v>0</v>
      </c>
      <c r="K4" s="43">
        <f>ROUND(J4*1.9,2)</f>
        <v>0</v>
      </c>
      <c r="L4" s="43">
        <f>I4+K4</f>
        <v>3303.48</v>
      </c>
      <c r="M4" s="43"/>
      <c r="N4" s="43"/>
      <c r="O4" s="43"/>
      <c r="P4" s="43"/>
      <c r="Q4" s="43">
        <f>L4-M4-N4-O4-P4</f>
        <v>3303.48</v>
      </c>
      <c r="R4" s="42" t="s">
        <v>428</v>
      </c>
      <c r="S4" s="67"/>
    </row>
    <row r="5" spans="1:18" s="32" customFormat="1" ht="13.5" customHeight="1">
      <c r="A5" s="31">
        <v>2</v>
      </c>
      <c r="B5" s="63" t="s">
        <v>405</v>
      </c>
      <c r="C5" s="46" t="s">
        <v>429</v>
      </c>
      <c r="D5" s="44" t="s">
        <v>236</v>
      </c>
      <c r="E5" s="38" t="s">
        <v>185</v>
      </c>
      <c r="F5" s="39" t="s">
        <v>237</v>
      </c>
      <c r="G5" s="40" t="s">
        <v>35</v>
      </c>
      <c r="H5" s="47">
        <v>2190.41</v>
      </c>
      <c r="I5" s="43">
        <f>ROUND(H5*4,2)</f>
        <v>8761.64</v>
      </c>
      <c r="J5" s="41">
        <v>0</v>
      </c>
      <c r="K5" s="43">
        <f>ROUND(J5*1.9,2)</f>
        <v>0</v>
      </c>
      <c r="L5" s="43">
        <f>I5+K5</f>
        <v>8761.64</v>
      </c>
      <c r="M5" s="43"/>
      <c r="N5" s="43"/>
      <c r="O5" s="43"/>
      <c r="P5" s="43"/>
      <c r="Q5" s="43">
        <f>L5-M5-N5-O5-P5</f>
        <v>8761.64</v>
      </c>
      <c r="R5" s="42" t="s">
        <v>428</v>
      </c>
    </row>
    <row r="6" spans="1:18" s="32" customFormat="1" ht="22.5">
      <c r="A6" s="31">
        <v>3</v>
      </c>
      <c r="B6" s="37" t="s">
        <v>291</v>
      </c>
      <c r="C6" s="46" t="s">
        <v>428</v>
      </c>
      <c r="D6" s="45" t="s">
        <v>358</v>
      </c>
      <c r="E6" s="38" t="s">
        <v>359</v>
      </c>
      <c r="F6" s="39" t="s">
        <v>360</v>
      </c>
      <c r="G6" s="40" t="s">
        <v>354</v>
      </c>
      <c r="H6" s="47">
        <v>852.14</v>
      </c>
      <c r="I6" s="43">
        <f>ROUND(H6*4,2)</f>
        <v>3408.56</v>
      </c>
      <c r="J6" s="41">
        <v>0</v>
      </c>
      <c r="K6" s="43">
        <f>ROUND(J6*1.9,2)</f>
        <v>0</v>
      </c>
      <c r="L6" s="43">
        <f>I6+K6</f>
        <v>3408.56</v>
      </c>
      <c r="M6" s="43"/>
      <c r="N6" s="43"/>
      <c r="O6" s="43"/>
      <c r="P6" s="43"/>
      <c r="Q6" s="43">
        <f>L6-M6-N6-O6-P6</f>
        <v>3408.56</v>
      </c>
      <c r="R6" s="42" t="s">
        <v>434</v>
      </c>
    </row>
    <row r="7" spans="1:19" ht="18.75" customHeight="1">
      <c r="A7" s="31">
        <v>4</v>
      </c>
      <c r="B7" s="37" t="s">
        <v>392</v>
      </c>
      <c r="C7" s="46" t="s">
        <v>429</v>
      </c>
      <c r="D7" s="45" t="s">
        <v>366</v>
      </c>
      <c r="E7" s="38" t="s">
        <v>367</v>
      </c>
      <c r="F7" s="31" t="s">
        <v>368</v>
      </c>
      <c r="G7" s="40" t="s">
        <v>354</v>
      </c>
      <c r="H7" s="47">
        <v>2263.7</v>
      </c>
      <c r="I7" s="43">
        <f>ROUND(H7*4,2)</f>
        <v>9054.8</v>
      </c>
      <c r="J7" s="41">
        <v>0</v>
      </c>
      <c r="K7" s="43">
        <f>ROUND(J7*1.9,2)</f>
        <v>0</v>
      </c>
      <c r="L7" s="43">
        <f>I7+K7</f>
        <v>9054.8</v>
      </c>
      <c r="M7" s="43"/>
      <c r="N7" s="43"/>
      <c r="O7" s="43"/>
      <c r="P7" s="43"/>
      <c r="Q7" s="43">
        <f>L7-M7-N7-O7-P7</f>
        <v>9054.8</v>
      </c>
      <c r="R7" s="42" t="s">
        <v>433</v>
      </c>
      <c r="S7" s="32"/>
    </row>
    <row r="8" spans="1:19" ht="28.5" customHeight="1" hidden="1">
      <c r="A8" s="31">
        <v>151</v>
      </c>
      <c r="B8" s="37" t="s">
        <v>424</v>
      </c>
      <c r="C8" s="46" t="s">
        <v>408</v>
      </c>
      <c r="D8" s="45" t="s">
        <v>369</v>
      </c>
      <c r="E8" s="38" t="s">
        <v>370</v>
      </c>
      <c r="F8" s="31" t="s">
        <v>371</v>
      </c>
      <c r="G8" s="40" t="s">
        <v>355</v>
      </c>
      <c r="H8" s="47">
        <v>0</v>
      </c>
      <c r="I8" s="43">
        <f>ROUND(H8*4,2)</f>
        <v>0</v>
      </c>
      <c r="J8" s="41">
        <v>0</v>
      </c>
      <c r="K8" s="43">
        <f>ROUND(J8*1.9,2)</f>
        <v>0</v>
      </c>
      <c r="L8" s="43">
        <f>I8+K8</f>
        <v>0</v>
      </c>
      <c r="M8" s="43"/>
      <c r="N8" s="43"/>
      <c r="O8" s="43"/>
      <c r="P8" s="43"/>
      <c r="Q8" s="43">
        <f>L8-M8-N8-O8-P8</f>
        <v>0</v>
      </c>
      <c r="R8" s="42" t="s">
        <v>416</v>
      </c>
      <c r="S8" s="32"/>
    </row>
    <row r="9" spans="1:19" ht="15">
      <c r="A9" s="31"/>
      <c r="B9" s="13"/>
      <c r="C9" s="14"/>
      <c r="D9" s="15" t="s">
        <v>372</v>
      </c>
      <c r="E9" s="15"/>
      <c r="F9" s="16"/>
      <c r="G9" s="16"/>
      <c r="H9" s="17">
        <f aca="true" t="shared" si="0" ref="H9:Q9">SUM(H4:H8)</f>
        <v>6132.119999999999</v>
      </c>
      <c r="I9" s="17">
        <f t="shared" si="0"/>
        <v>24528.479999999996</v>
      </c>
      <c r="J9" s="17">
        <f t="shared" si="0"/>
        <v>0</v>
      </c>
      <c r="K9" s="17">
        <f t="shared" si="0"/>
        <v>0</v>
      </c>
      <c r="L9" s="17">
        <f t="shared" si="0"/>
        <v>24528.479999999996</v>
      </c>
      <c r="M9" s="17">
        <f t="shared" si="0"/>
        <v>0</v>
      </c>
      <c r="N9" s="17">
        <f t="shared" si="0"/>
        <v>0</v>
      </c>
      <c r="O9" s="17">
        <f t="shared" si="0"/>
        <v>0</v>
      </c>
      <c r="P9" s="17">
        <f t="shared" si="0"/>
        <v>0</v>
      </c>
      <c r="Q9" s="17">
        <f t="shared" si="0"/>
        <v>24528.479999999996</v>
      </c>
      <c r="R9" s="31"/>
      <c r="S9" s="32"/>
    </row>
    <row r="10" spans="1:18" ht="15">
      <c r="A10" s="32"/>
      <c r="B10" s="18"/>
      <c r="C10" s="19"/>
      <c r="D10" s="20"/>
      <c r="E10" s="20"/>
      <c r="F10" s="21"/>
      <c r="G10" s="21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32"/>
    </row>
    <row r="11" spans="1:17" ht="15">
      <c r="A11" s="32"/>
      <c r="B11" s="18"/>
      <c r="C11" s="19"/>
      <c r="D11" s="20"/>
      <c r="E11" s="20"/>
      <c r="F11" s="21"/>
      <c r="G11" s="21"/>
      <c r="H11" s="22"/>
      <c r="I11" s="22"/>
      <c r="J11" s="22"/>
      <c r="K11" s="22"/>
      <c r="L11" s="22"/>
      <c r="M11" s="22"/>
      <c r="N11" s="22"/>
      <c r="O11" s="22"/>
      <c r="P11" s="22"/>
      <c r="Q11" s="22"/>
    </row>
    <row r="12" spans="2:20" ht="12.75">
      <c r="B12" s="23" t="s">
        <v>373</v>
      </c>
      <c r="C12" s="35"/>
      <c r="E12" s="24" t="s">
        <v>374</v>
      </c>
      <c r="H12" s="23" t="s">
        <v>375</v>
      </c>
      <c r="J12" s="24"/>
      <c r="K12" s="28"/>
      <c r="L12" s="28"/>
      <c r="M12" s="28"/>
      <c r="N12" s="28"/>
      <c r="O12" s="28"/>
      <c r="P12" s="28"/>
      <c r="Q12" s="23" t="s">
        <v>385</v>
      </c>
      <c r="R12" s="29"/>
      <c r="S12" s="29"/>
      <c r="T12" s="29"/>
    </row>
    <row r="13" spans="2:20" ht="12.75">
      <c r="B13" s="25" t="s">
        <v>376</v>
      </c>
      <c r="C13" s="35"/>
      <c r="E13" s="26" t="s">
        <v>383</v>
      </c>
      <c r="H13" s="26" t="s">
        <v>406</v>
      </c>
      <c r="J13" s="26"/>
      <c r="K13" s="28"/>
      <c r="N13" s="28"/>
      <c r="O13" s="28"/>
      <c r="P13" s="28"/>
      <c r="Q13" s="25" t="s">
        <v>399</v>
      </c>
      <c r="R13" s="29"/>
      <c r="S13" s="29"/>
      <c r="T13" s="29"/>
    </row>
    <row r="14" spans="2:20" ht="12.75">
      <c r="B14" s="28" t="s">
        <v>377</v>
      </c>
      <c r="C14" s="35"/>
      <c r="E14" s="29" t="s">
        <v>377</v>
      </c>
      <c r="H14" s="28" t="s">
        <v>378</v>
      </c>
      <c r="K14" s="28"/>
      <c r="L14" s="28"/>
      <c r="M14" s="28"/>
      <c r="N14" s="28"/>
      <c r="O14" s="28"/>
      <c r="P14" s="28"/>
      <c r="Q14" s="28" t="s">
        <v>378</v>
      </c>
      <c r="R14" s="29"/>
      <c r="S14" s="29"/>
      <c r="T14" s="29"/>
    </row>
    <row r="15" spans="2:20" ht="12.75">
      <c r="B15" s="28" t="s">
        <v>379</v>
      </c>
      <c r="C15" s="35"/>
      <c r="E15" s="29" t="s">
        <v>379</v>
      </c>
      <c r="H15" s="28" t="s">
        <v>379</v>
      </c>
      <c r="K15" s="28"/>
      <c r="L15" s="28"/>
      <c r="M15" s="28"/>
      <c r="N15" s="28"/>
      <c r="O15" s="28"/>
      <c r="P15" s="28"/>
      <c r="Q15" s="28" t="s">
        <v>379</v>
      </c>
      <c r="R15" s="29"/>
      <c r="S15" s="29"/>
      <c r="T15" s="29"/>
    </row>
    <row r="16" spans="2:17" ht="14.25" customHeight="1">
      <c r="B16" s="28"/>
      <c r="C16" s="35"/>
      <c r="H16" s="28"/>
      <c r="N16" s="28"/>
      <c r="O16" s="28"/>
      <c r="P16" s="28"/>
      <c r="Q16" s="28"/>
    </row>
    <row r="17" spans="2:13" ht="16.5" customHeight="1">
      <c r="B17" s="23" t="s">
        <v>380</v>
      </c>
      <c r="C17" s="35"/>
      <c r="E17" s="24" t="s">
        <v>374</v>
      </c>
      <c r="H17" s="23" t="s">
        <v>381</v>
      </c>
      <c r="K17" s="28"/>
      <c r="L17" s="28"/>
      <c r="M17" s="28"/>
    </row>
    <row r="18" spans="2:17" ht="12.75">
      <c r="B18" s="25" t="s">
        <v>382</v>
      </c>
      <c r="C18" s="35"/>
      <c r="E18" s="26" t="s">
        <v>400</v>
      </c>
      <c r="H18" s="25" t="s">
        <v>398</v>
      </c>
      <c r="K18" s="28"/>
      <c r="L18" s="28"/>
      <c r="M18" s="28"/>
      <c r="N18" s="28"/>
      <c r="O18" s="28"/>
      <c r="P18" s="28"/>
      <c r="Q18" s="28"/>
    </row>
    <row r="19" spans="2:17" ht="12.75">
      <c r="B19" s="28" t="s">
        <v>378</v>
      </c>
      <c r="C19" s="35"/>
      <c r="E19" s="29" t="s">
        <v>377</v>
      </c>
      <c r="H19" s="28" t="s">
        <v>378</v>
      </c>
      <c r="K19" s="28"/>
      <c r="L19" s="28"/>
      <c r="M19" s="28"/>
      <c r="N19" s="28"/>
      <c r="O19" s="28"/>
      <c r="P19" s="28"/>
      <c r="Q19" s="28"/>
    </row>
    <row r="20" spans="2:17" ht="12.75">
      <c r="B20" s="28" t="s">
        <v>379</v>
      </c>
      <c r="C20" s="35"/>
      <c r="E20" s="29" t="s">
        <v>379</v>
      </c>
      <c r="H20" s="28" t="s">
        <v>384</v>
      </c>
      <c r="K20" s="28"/>
      <c r="L20" s="28"/>
      <c r="M20" s="28"/>
      <c r="N20" s="28"/>
      <c r="O20" s="28"/>
      <c r="P20" s="28"/>
      <c r="Q20" s="28"/>
    </row>
    <row r="21" spans="3:17" ht="12.75">
      <c r="C21" s="35"/>
      <c r="I21" s="28"/>
      <c r="N21" s="28"/>
      <c r="O21" s="28"/>
      <c r="P21" s="28"/>
      <c r="Q21" s="28"/>
    </row>
    <row r="22" ht="12.75">
      <c r="C22" s="35"/>
    </row>
    <row r="23" ht="12.75">
      <c r="C23" s="35"/>
    </row>
    <row r="24" ht="12.75">
      <c r="C24" s="35"/>
    </row>
    <row r="25" ht="12.75">
      <c r="C25" s="35"/>
    </row>
    <row r="26" ht="12.75">
      <c r="C26" s="35"/>
    </row>
    <row r="27" ht="12.75">
      <c r="C27" s="35"/>
    </row>
    <row r="28" ht="12.75">
      <c r="C28" s="35"/>
    </row>
    <row r="29" ht="12.75">
      <c r="C29" s="35"/>
    </row>
    <row r="30" ht="12.75">
      <c r="C30" s="35"/>
    </row>
    <row r="31" ht="12.75">
      <c r="C31" s="35"/>
    </row>
    <row r="32" ht="12.75">
      <c r="C32" s="35"/>
    </row>
    <row r="33" ht="12.75">
      <c r="C33" s="35"/>
    </row>
    <row r="34" ht="12.75">
      <c r="C34" s="35"/>
    </row>
    <row r="35" ht="12.75">
      <c r="C35" s="35"/>
    </row>
    <row r="36" ht="12.75">
      <c r="C36" s="35"/>
    </row>
    <row r="37" ht="12.75">
      <c r="C37" s="35"/>
    </row>
    <row r="38" ht="12.75">
      <c r="C38" s="35"/>
    </row>
    <row r="39" ht="12.75">
      <c r="C39" s="35"/>
    </row>
    <row r="40" ht="12.75">
      <c r="C40" s="35"/>
    </row>
    <row r="41" ht="12.75">
      <c r="C41" s="35"/>
    </row>
    <row r="42" ht="12.75">
      <c r="C42" s="35"/>
    </row>
    <row r="43" ht="12.75">
      <c r="C43" s="35"/>
    </row>
    <row r="44" ht="12.75">
      <c r="C44" s="35"/>
    </row>
    <row r="45" ht="12.75">
      <c r="C45" s="35"/>
    </row>
    <row r="46" ht="12.75">
      <c r="C46" s="35"/>
    </row>
    <row r="47" ht="12.75">
      <c r="C47" s="35"/>
    </row>
    <row r="48" ht="12.75">
      <c r="C48" s="35"/>
    </row>
    <row r="49" ht="12.75">
      <c r="C49" s="35"/>
    </row>
    <row r="50" ht="12.75">
      <c r="C50" s="35"/>
    </row>
    <row r="51" ht="12.75">
      <c r="C51" s="35"/>
    </row>
    <row r="52" ht="12.75">
      <c r="C52" s="35"/>
    </row>
    <row r="53" ht="12.75">
      <c r="C53" s="35"/>
    </row>
    <row r="54" ht="12.75">
      <c r="C54" s="35"/>
    </row>
    <row r="55" ht="12.75">
      <c r="C55" s="35"/>
    </row>
    <row r="56" ht="12.75">
      <c r="C56" s="35"/>
    </row>
    <row r="57" ht="12.75">
      <c r="C57" s="35"/>
    </row>
    <row r="58" ht="12.75">
      <c r="C58" s="35"/>
    </row>
    <row r="59" ht="12.75">
      <c r="C59" s="35"/>
    </row>
    <row r="60" ht="12.75">
      <c r="C60" s="35"/>
    </row>
    <row r="61" ht="12.75">
      <c r="C61" s="35"/>
    </row>
    <row r="62" ht="12.75">
      <c r="C62" s="35"/>
    </row>
    <row r="63" ht="12.75">
      <c r="C63" s="35"/>
    </row>
    <row r="64" ht="12.75">
      <c r="C64" s="35"/>
    </row>
    <row r="65" ht="12.75">
      <c r="C65" s="35"/>
    </row>
    <row r="66" ht="12.75">
      <c r="C66" s="35"/>
    </row>
    <row r="67" ht="12.75">
      <c r="C67" s="35"/>
    </row>
    <row r="68" ht="12.75">
      <c r="C68" s="35"/>
    </row>
    <row r="69" ht="12.75">
      <c r="C69" s="35"/>
    </row>
    <row r="70" ht="12.75">
      <c r="C70" s="35"/>
    </row>
    <row r="71" ht="12.75">
      <c r="C71" s="35"/>
    </row>
    <row r="72" ht="12.75">
      <c r="C72" s="35"/>
    </row>
    <row r="73" ht="12.75">
      <c r="C73" s="35"/>
    </row>
    <row r="74" ht="12.75">
      <c r="C74" s="35"/>
    </row>
    <row r="75" ht="12.75">
      <c r="C75" s="35"/>
    </row>
    <row r="76" ht="12.75">
      <c r="C76" s="35"/>
    </row>
    <row r="77" ht="12.75">
      <c r="C77" s="35"/>
    </row>
    <row r="78" ht="12.75">
      <c r="C78" s="35"/>
    </row>
    <row r="79" ht="12.75">
      <c r="C79" s="35"/>
    </row>
    <row r="80" ht="12.75">
      <c r="C80" s="35"/>
    </row>
    <row r="81" ht="12.75">
      <c r="C81" s="35"/>
    </row>
    <row r="82" ht="12.75">
      <c r="C82" s="35"/>
    </row>
    <row r="83" ht="12.75">
      <c r="C83" s="35"/>
    </row>
    <row r="84" ht="12.75">
      <c r="C84" s="35"/>
    </row>
    <row r="85" ht="12.75">
      <c r="C85" s="35"/>
    </row>
    <row r="86" ht="12.75">
      <c r="C86" s="35"/>
    </row>
    <row r="87" ht="12.75">
      <c r="C87" s="35"/>
    </row>
    <row r="88" ht="12.75">
      <c r="C88" s="35"/>
    </row>
    <row r="89" ht="12.75">
      <c r="C89" s="35"/>
    </row>
    <row r="90" ht="12.75">
      <c r="C90" s="35"/>
    </row>
    <row r="91" ht="12.75">
      <c r="C91" s="35"/>
    </row>
    <row r="92" ht="12.75">
      <c r="C92" s="35"/>
    </row>
    <row r="93" ht="12.75">
      <c r="C93" s="35"/>
    </row>
    <row r="94" ht="12.75">
      <c r="C94" s="35"/>
    </row>
    <row r="95" ht="12.75">
      <c r="C95" s="35"/>
    </row>
    <row r="96" ht="12.75">
      <c r="C96" s="35"/>
    </row>
    <row r="97" ht="12.75">
      <c r="C97" s="35"/>
    </row>
    <row r="98" ht="12.75">
      <c r="C98" s="35"/>
    </row>
    <row r="99" ht="12.75">
      <c r="C99" s="35"/>
    </row>
    <row r="100" ht="12.75">
      <c r="C100" s="35"/>
    </row>
    <row r="101" ht="12.75">
      <c r="C101" s="35"/>
    </row>
    <row r="102" ht="12.75">
      <c r="C102" s="35"/>
    </row>
    <row r="103" ht="12.75">
      <c r="C103" s="35"/>
    </row>
    <row r="104" ht="12.75">
      <c r="C104" s="35"/>
    </row>
    <row r="105" ht="12.75">
      <c r="C105" s="35"/>
    </row>
    <row r="106" ht="12.75">
      <c r="C106" s="35"/>
    </row>
    <row r="107" ht="12.75">
      <c r="C107" s="35"/>
    </row>
    <row r="108" ht="12.75">
      <c r="C108" s="35"/>
    </row>
    <row r="109" ht="12.75">
      <c r="C109" s="35"/>
    </row>
    <row r="110" ht="12.75">
      <c r="C110" s="35"/>
    </row>
    <row r="111" ht="12.75">
      <c r="C111" s="35"/>
    </row>
    <row r="112" ht="12.75">
      <c r="C112" s="35"/>
    </row>
    <row r="113" ht="12.75">
      <c r="C113" s="35"/>
    </row>
    <row r="114" ht="12.75">
      <c r="C114" s="35"/>
    </row>
    <row r="115" ht="12.75">
      <c r="C115" s="35"/>
    </row>
    <row r="116" ht="12.75">
      <c r="C116" s="35"/>
    </row>
    <row r="117" ht="12.75">
      <c r="C117" s="35"/>
    </row>
    <row r="118" ht="12.75">
      <c r="C118" s="35"/>
    </row>
    <row r="119" ht="12.75">
      <c r="C119" s="35"/>
    </row>
    <row r="120" ht="12.75">
      <c r="C120" s="35"/>
    </row>
    <row r="121" ht="12.75">
      <c r="C121" s="35"/>
    </row>
    <row r="122" ht="12.75">
      <c r="C122" s="35"/>
    </row>
    <row r="123" ht="12.75">
      <c r="C123" s="35"/>
    </row>
    <row r="124" ht="12.75">
      <c r="C124" s="35"/>
    </row>
    <row r="125" ht="12.75">
      <c r="C125" s="35"/>
    </row>
    <row r="126" ht="12.75">
      <c r="C126" s="35"/>
    </row>
    <row r="127" ht="12.75">
      <c r="C127" s="35"/>
    </row>
    <row r="128" ht="12.75">
      <c r="C128" s="35"/>
    </row>
    <row r="129" ht="12.75">
      <c r="C129" s="35"/>
    </row>
    <row r="130" ht="12.75">
      <c r="C130" s="35"/>
    </row>
    <row r="131" ht="12.75">
      <c r="C131" s="35"/>
    </row>
    <row r="132" ht="12.75">
      <c r="C132" s="35"/>
    </row>
    <row r="133" ht="12.75">
      <c r="C133" s="35"/>
    </row>
    <row r="134" ht="12.75">
      <c r="C134" s="35"/>
    </row>
    <row r="135" ht="12.75">
      <c r="C135" s="35"/>
    </row>
    <row r="136" ht="12.75">
      <c r="C136" s="35"/>
    </row>
    <row r="137" ht="12.75">
      <c r="C137" s="35"/>
    </row>
    <row r="138" ht="12.75">
      <c r="C138" s="35"/>
    </row>
    <row r="139" ht="12.75">
      <c r="C139" s="35"/>
    </row>
    <row r="140" ht="12.75">
      <c r="C140" s="35"/>
    </row>
    <row r="141" ht="12.75">
      <c r="C141" s="35"/>
    </row>
    <row r="142" ht="12.75">
      <c r="C142" s="35"/>
    </row>
    <row r="143" ht="12.75">
      <c r="C143" s="35"/>
    </row>
    <row r="144" ht="12.75">
      <c r="C144" s="35"/>
    </row>
    <row r="145" ht="12.75">
      <c r="C145" s="35"/>
    </row>
    <row r="146" ht="12.75">
      <c r="C146" s="35"/>
    </row>
    <row r="147" ht="12.75">
      <c r="C147" s="35"/>
    </row>
    <row r="148" ht="12.75">
      <c r="C148" s="35"/>
    </row>
    <row r="149" ht="12.75">
      <c r="C149" s="35"/>
    </row>
    <row r="150" ht="12.75">
      <c r="C150" s="35"/>
    </row>
    <row r="151" ht="12.75">
      <c r="C151" s="35"/>
    </row>
    <row r="152" ht="12.75">
      <c r="C152" s="35"/>
    </row>
    <row r="153" ht="12.75">
      <c r="C153" s="35"/>
    </row>
    <row r="154" ht="12.75">
      <c r="C154" s="35"/>
    </row>
    <row r="155" ht="12.75">
      <c r="C155" s="35"/>
    </row>
    <row r="156" ht="12.75">
      <c r="C156" s="35"/>
    </row>
    <row r="157" ht="12.75">
      <c r="C157" s="35"/>
    </row>
    <row r="158" ht="12.75">
      <c r="C158" s="35"/>
    </row>
    <row r="159" ht="12.75">
      <c r="C159" s="35"/>
    </row>
    <row r="160" ht="12.75">
      <c r="C160" s="35"/>
    </row>
    <row r="161" ht="12.75">
      <c r="C161" s="35"/>
    </row>
    <row r="162" ht="12.75">
      <c r="C162" s="35"/>
    </row>
    <row r="163" ht="12.75">
      <c r="C163" s="35"/>
    </row>
    <row r="164" ht="12.75">
      <c r="C164" s="35"/>
    </row>
    <row r="165" ht="12.75">
      <c r="C165" s="35"/>
    </row>
    <row r="166" ht="12.75">
      <c r="C166" s="35"/>
    </row>
    <row r="167" ht="12.75">
      <c r="C167" s="35"/>
    </row>
    <row r="168" ht="12.75">
      <c r="C168" s="35"/>
    </row>
    <row r="169" ht="12.75">
      <c r="C169" s="35"/>
    </row>
    <row r="170" ht="12.75">
      <c r="C170" s="35"/>
    </row>
    <row r="171" ht="12.75">
      <c r="C171" s="35"/>
    </row>
    <row r="172" ht="12.75">
      <c r="C172" s="35"/>
    </row>
    <row r="173" ht="12.75">
      <c r="C173" s="35"/>
    </row>
    <row r="174" ht="12.75">
      <c r="C174" s="35"/>
    </row>
    <row r="175" ht="12.75">
      <c r="C175" s="35"/>
    </row>
    <row r="176" ht="12.75">
      <c r="C176" s="35"/>
    </row>
    <row r="177" ht="12.75">
      <c r="C177" s="35"/>
    </row>
    <row r="178" ht="12.75">
      <c r="C178" s="35"/>
    </row>
    <row r="179" ht="12.75">
      <c r="C179" s="35"/>
    </row>
    <row r="180" ht="12.75">
      <c r="C180" s="35"/>
    </row>
    <row r="181" ht="12.75">
      <c r="C181" s="35"/>
    </row>
    <row r="182" ht="12.75">
      <c r="C182" s="35"/>
    </row>
    <row r="183" ht="12.75">
      <c r="C183" s="35"/>
    </row>
    <row r="184" ht="12.75">
      <c r="C184" s="35"/>
    </row>
    <row r="185" ht="12.75">
      <c r="C185" s="35"/>
    </row>
    <row r="186" ht="12.75">
      <c r="C186" s="35"/>
    </row>
    <row r="187" ht="12.75">
      <c r="C187" s="35"/>
    </row>
    <row r="188" ht="12.75">
      <c r="C188" s="35"/>
    </row>
    <row r="189" ht="12.75">
      <c r="C189" s="35"/>
    </row>
    <row r="190" ht="12.75">
      <c r="C190" s="35"/>
    </row>
    <row r="191" ht="12.75">
      <c r="C191" s="35"/>
    </row>
    <row r="192" ht="12.75">
      <c r="C192" s="35"/>
    </row>
    <row r="193" ht="12.75">
      <c r="C193" s="35"/>
    </row>
    <row r="194" ht="12.75">
      <c r="C194" s="35"/>
    </row>
    <row r="195" ht="12.75">
      <c r="C195" s="35"/>
    </row>
    <row r="196" ht="12.75">
      <c r="C196" s="35"/>
    </row>
    <row r="197" ht="12.75">
      <c r="C197" s="35"/>
    </row>
    <row r="198" ht="12.75">
      <c r="C198" s="35"/>
    </row>
    <row r="199" ht="12.75">
      <c r="C199" s="35"/>
    </row>
    <row r="200" ht="12.75">
      <c r="C200" s="35"/>
    </row>
    <row r="201" ht="12.75">
      <c r="C201" s="35"/>
    </row>
    <row r="202" ht="12.75">
      <c r="C202" s="35"/>
    </row>
    <row r="203" ht="12.75">
      <c r="C203" s="35"/>
    </row>
    <row r="204" ht="12.75">
      <c r="C204" s="35"/>
    </row>
    <row r="205" ht="12.75">
      <c r="C205" s="35"/>
    </row>
    <row r="206" ht="12.75">
      <c r="C206" s="35"/>
    </row>
    <row r="207" ht="12.75">
      <c r="C207" s="35"/>
    </row>
    <row r="208" ht="12.75">
      <c r="C208" s="35"/>
    </row>
    <row r="209" ht="12.75">
      <c r="C209" s="35"/>
    </row>
    <row r="210" ht="12.75">
      <c r="C210" s="35"/>
    </row>
    <row r="211" ht="12.75">
      <c r="C211" s="35"/>
    </row>
    <row r="212" ht="12.75">
      <c r="C212" s="35"/>
    </row>
    <row r="213" ht="12.75">
      <c r="C213" s="35"/>
    </row>
    <row r="214" ht="12.75">
      <c r="C214" s="35"/>
    </row>
    <row r="215" ht="12.75">
      <c r="C215" s="35"/>
    </row>
    <row r="216" ht="12.75">
      <c r="C216" s="35"/>
    </row>
    <row r="217" ht="12.75">
      <c r="C217" s="35"/>
    </row>
    <row r="218" ht="12.75">
      <c r="C218" s="35"/>
    </row>
    <row r="219" ht="12.75">
      <c r="C219" s="35"/>
    </row>
    <row r="220" ht="12.75">
      <c r="C220" s="35"/>
    </row>
    <row r="221" ht="12.75">
      <c r="C221" s="35"/>
    </row>
    <row r="222" ht="12.75">
      <c r="C222" s="35"/>
    </row>
  </sheetData>
  <sheetProtection/>
  <mergeCells count="1">
    <mergeCell ref="B3:C3"/>
  </mergeCells>
  <printOptions/>
  <pageMargins left="0.75" right="0.75" top="1" bottom="1" header="0.5" footer="0.5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54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3.8515625" style="28" customWidth="1"/>
    <col min="2" max="2" width="4.00390625" style="33" customWidth="1"/>
    <col min="3" max="3" width="10.140625" style="36" customWidth="1"/>
    <col min="4" max="4" width="25.00390625" style="28" customWidth="1"/>
    <col min="5" max="5" width="10.57421875" style="28" customWidth="1"/>
    <col min="6" max="6" width="27.8515625" style="28" customWidth="1"/>
    <col min="7" max="7" width="20.28125" style="28" customWidth="1"/>
    <col min="8" max="8" width="11.28125" style="34" customWidth="1"/>
    <col min="9" max="9" width="14.28125" style="29" customWidth="1"/>
    <col min="10" max="10" width="0.13671875" style="29" customWidth="1"/>
    <col min="11" max="11" width="12.28125" style="29" hidden="1" customWidth="1"/>
    <col min="12" max="12" width="13.00390625" style="29" customWidth="1"/>
    <col min="13" max="13" width="0.13671875" style="29" customWidth="1"/>
    <col min="14" max="15" width="9.57421875" style="29" hidden="1" customWidth="1"/>
    <col min="16" max="16" width="8.00390625" style="29" hidden="1" customWidth="1"/>
    <col min="17" max="17" width="13.140625" style="29" bestFit="1" customWidth="1"/>
    <col min="18" max="18" width="12.28125" style="28" customWidth="1"/>
    <col min="19" max="16384" width="9.140625" style="28" customWidth="1"/>
  </cols>
  <sheetData>
    <row r="1" spans="1:17" ht="15" customHeight="1">
      <c r="A1" s="1"/>
      <c r="B1" s="2"/>
      <c r="C1" s="3"/>
      <c r="D1" s="27"/>
      <c r="E1" s="27"/>
      <c r="F1" s="4" t="s">
        <v>426</v>
      </c>
      <c r="G1" s="4"/>
      <c r="H1" s="4"/>
      <c r="I1" s="5"/>
      <c r="J1" s="6"/>
      <c r="K1" s="6"/>
      <c r="L1" s="6"/>
      <c r="M1" s="6"/>
      <c r="N1" s="6"/>
      <c r="O1" s="6"/>
      <c r="P1" s="6"/>
      <c r="Q1" s="6"/>
    </row>
    <row r="2" spans="2:17" ht="15" customHeight="1">
      <c r="B2" s="2"/>
      <c r="C2" s="3"/>
      <c r="D2" s="27"/>
      <c r="E2" s="27"/>
      <c r="F2" s="4"/>
      <c r="G2" s="4"/>
      <c r="H2" s="4"/>
      <c r="I2" s="5"/>
      <c r="J2" s="6"/>
      <c r="K2" s="6"/>
      <c r="L2" s="6"/>
      <c r="M2" s="6"/>
      <c r="N2" s="6"/>
      <c r="O2" s="6"/>
      <c r="P2" s="6"/>
      <c r="Q2" s="6"/>
    </row>
    <row r="3" spans="1:18" s="30" customFormat="1" ht="74.25" customHeight="1">
      <c r="A3" s="7" t="s">
        <v>0</v>
      </c>
      <c r="B3" s="77" t="s">
        <v>1</v>
      </c>
      <c r="C3" s="77"/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9" t="s">
        <v>436</v>
      </c>
      <c r="J3" s="10" t="s">
        <v>7</v>
      </c>
      <c r="K3" s="11" t="s">
        <v>407</v>
      </c>
      <c r="L3" s="11" t="s">
        <v>427</v>
      </c>
      <c r="M3" s="11" t="s">
        <v>8</v>
      </c>
      <c r="N3" s="12" t="s">
        <v>9</v>
      </c>
      <c r="O3" s="12" t="s">
        <v>10</v>
      </c>
      <c r="P3" s="12" t="s">
        <v>11</v>
      </c>
      <c r="Q3" s="12" t="s">
        <v>435</v>
      </c>
      <c r="R3" s="7" t="s">
        <v>12</v>
      </c>
    </row>
    <row r="4" spans="1:18" s="32" customFormat="1" ht="30" customHeight="1">
      <c r="A4" s="31">
        <v>1</v>
      </c>
      <c r="B4" s="37" t="s">
        <v>141</v>
      </c>
      <c r="C4" s="46" t="s">
        <v>429</v>
      </c>
      <c r="D4" s="44" t="s">
        <v>13</v>
      </c>
      <c r="E4" s="38" t="s">
        <v>14</v>
      </c>
      <c r="F4" s="39" t="s">
        <v>15</v>
      </c>
      <c r="G4" s="40" t="s">
        <v>16</v>
      </c>
      <c r="H4" s="47">
        <v>899.11</v>
      </c>
      <c r="I4" s="43">
        <f>ROUND(H4*4,2)</f>
        <v>3596.44</v>
      </c>
      <c r="J4" s="41">
        <v>0</v>
      </c>
      <c r="K4" s="43">
        <f>ROUND(J4*1.9,2)</f>
        <v>0</v>
      </c>
      <c r="L4" s="43">
        <f aca="true" t="shared" si="0" ref="L4:L67">I4+K4</f>
        <v>3596.44</v>
      </c>
      <c r="M4" s="43"/>
      <c r="N4" s="43"/>
      <c r="O4" s="43"/>
      <c r="P4" s="43"/>
      <c r="Q4" s="43">
        <f>L4-M4-N4-O4-P4</f>
        <v>3596.44</v>
      </c>
      <c r="R4" s="42" t="s">
        <v>428</v>
      </c>
    </row>
    <row r="5" spans="1:18" s="32" customFormat="1" ht="41.25" customHeight="1">
      <c r="A5" s="31">
        <v>2</v>
      </c>
      <c r="B5" s="37" t="s">
        <v>392</v>
      </c>
      <c r="C5" s="46" t="s">
        <v>429</v>
      </c>
      <c r="D5" s="44" t="s">
        <v>17</v>
      </c>
      <c r="E5" s="38" t="s">
        <v>18</v>
      </c>
      <c r="F5" s="39" t="s">
        <v>19</v>
      </c>
      <c r="G5" s="40" t="s">
        <v>16</v>
      </c>
      <c r="H5" s="47">
        <v>1123.84</v>
      </c>
      <c r="I5" s="43">
        <f aca="true" t="shared" si="1" ref="I5:I68">ROUND(H5*4,2)</f>
        <v>4495.36</v>
      </c>
      <c r="J5" s="41">
        <v>0</v>
      </c>
      <c r="K5" s="43">
        <f aca="true" t="shared" si="2" ref="K5:K68">ROUND(J5*1.9,2)</f>
        <v>0</v>
      </c>
      <c r="L5" s="43">
        <f t="shared" si="0"/>
        <v>4495.36</v>
      </c>
      <c r="M5" s="43"/>
      <c r="N5" s="43"/>
      <c r="O5" s="43"/>
      <c r="P5" s="43"/>
      <c r="Q5" s="43">
        <f aca="true" t="shared" si="3" ref="Q5:Q68">L5-M5-N5-O5-P5</f>
        <v>4495.36</v>
      </c>
      <c r="R5" s="42" t="s">
        <v>428</v>
      </c>
    </row>
    <row r="6" spans="1:18" s="32" customFormat="1" ht="31.5" customHeight="1">
      <c r="A6" s="31">
        <v>3</v>
      </c>
      <c r="B6" s="37" t="s">
        <v>91</v>
      </c>
      <c r="C6" s="46" t="s">
        <v>429</v>
      </c>
      <c r="D6" s="44" t="s">
        <v>20</v>
      </c>
      <c r="E6" s="38" t="s">
        <v>21</v>
      </c>
      <c r="F6" s="39" t="s">
        <v>22</v>
      </c>
      <c r="G6" s="40" t="s">
        <v>23</v>
      </c>
      <c r="H6" s="47">
        <v>1236.15</v>
      </c>
      <c r="I6" s="43">
        <f t="shared" si="1"/>
        <v>4944.6</v>
      </c>
      <c r="J6" s="41">
        <v>0</v>
      </c>
      <c r="K6" s="43">
        <f t="shared" si="2"/>
        <v>0</v>
      </c>
      <c r="L6" s="43">
        <f t="shared" si="0"/>
        <v>4944.6</v>
      </c>
      <c r="M6" s="43"/>
      <c r="N6" s="43"/>
      <c r="O6" s="43"/>
      <c r="P6" s="43"/>
      <c r="Q6" s="43">
        <f t="shared" si="3"/>
        <v>4944.6</v>
      </c>
      <c r="R6" s="42" t="s">
        <v>429</v>
      </c>
    </row>
    <row r="7" spans="1:18" s="32" customFormat="1" ht="15" customHeight="1">
      <c r="A7" s="31">
        <v>4</v>
      </c>
      <c r="B7" s="37" t="s">
        <v>392</v>
      </c>
      <c r="C7" s="46" t="s">
        <v>429</v>
      </c>
      <c r="D7" s="44" t="s">
        <v>24</v>
      </c>
      <c r="E7" s="38" t="s">
        <v>25</v>
      </c>
      <c r="F7" s="39" t="s">
        <v>26</v>
      </c>
      <c r="G7" s="40" t="s">
        <v>27</v>
      </c>
      <c r="H7" s="47">
        <v>1518.47</v>
      </c>
      <c r="I7" s="43">
        <f t="shared" si="1"/>
        <v>6073.88</v>
      </c>
      <c r="J7" s="41">
        <v>0</v>
      </c>
      <c r="K7" s="43">
        <f t="shared" si="2"/>
        <v>0</v>
      </c>
      <c r="L7" s="43">
        <f t="shared" si="0"/>
        <v>6073.88</v>
      </c>
      <c r="M7" s="43"/>
      <c r="N7" s="43"/>
      <c r="O7" s="43"/>
      <c r="P7" s="43"/>
      <c r="Q7" s="43">
        <f t="shared" si="3"/>
        <v>6073.88</v>
      </c>
      <c r="R7" s="60" t="s">
        <v>429</v>
      </c>
    </row>
    <row r="8" spans="1:18" s="32" customFormat="1" ht="13.5" customHeight="1">
      <c r="A8" s="31">
        <v>5</v>
      </c>
      <c r="B8" s="37" t="s">
        <v>72</v>
      </c>
      <c r="C8" s="46" t="s">
        <v>429</v>
      </c>
      <c r="D8" s="44" t="s">
        <v>28</v>
      </c>
      <c r="E8" s="38" t="s">
        <v>29</v>
      </c>
      <c r="F8" s="39" t="s">
        <v>30</v>
      </c>
      <c r="G8" s="40" t="s">
        <v>31</v>
      </c>
      <c r="H8" s="41">
        <v>1717.08</v>
      </c>
      <c r="I8" s="43">
        <f t="shared" si="1"/>
        <v>6868.32</v>
      </c>
      <c r="J8" s="41">
        <v>0</v>
      </c>
      <c r="K8" s="43">
        <f t="shared" si="2"/>
        <v>0</v>
      </c>
      <c r="L8" s="43">
        <f t="shared" si="0"/>
        <v>6868.32</v>
      </c>
      <c r="M8" s="43"/>
      <c r="N8" s="43"/>
      <c r="O8" s="43"/>
      <c r="P8" s="43"/>
      <c r="Q8" s="43">
        <f t="shared" si="3"/>
        <v>6868.32</v>
      </c>
      <c r="R8" s="42" t="s">
        <v>428</v>
      </c>
    </row>
    <row r="9" spans="1:18" s="32" customFormat="1" ht="28.5" customHeight="1" hidden="1">
      <c r="A9" s="31">
        <v>6</v>
      </c>
      <c r="B9" s="37" t="s">
        <v>72</v>
      </c>
      <c r="C9" s="46" t="s">
        <v>408</v>
      </c>
      <c r="D9" s="44" t="s">
        <v>32</v>
      </c>
      <c r="E9" s="38" t="s">
        <v>33</v>
      </c>
      <c r="F9" s="39" t="s">
        <v>34</v>
      </c>
      <c r="G9" s="40" t="s">
        <v>35</v>
      </c>
      <c r="H9" s="47">
        <v>0</v>
      </c>
      <c r="I9" s="43">
        <f t="shared" si="1"/>
        <v>0</v>
      </c>
      <c r="J9" s="41">
        <v>0</v>
      </c>
      <c r="K9" s="43">
        <f t="shared" si="2"/>
        <v>0</v>
      </c>
      <c r="L9" s="43">
        <f t="shared" si="0"/>
        <v>0</v>
      </c>
      <c r="M9" s="43"/>
      <c r="N9" s="43"/>
      <c r="O9" s="43"/>
      <c r="P9" s="43"/>
      <c r="Q9" s="43">
        <f t="shared" si="3"/>
        <v>0</v>
      </c>
      <c r="R9" s="42" t="s">
        <v>416</v>
      </c>
    </row>
    <row r="10" spans="1:18" s="32" customFormat="1" ht="27.75" customHeight="1" hidden="1">
      <c r="A10" s="31">
        <v>7</v>
      </c>
      <c r="B10" s="37" t="s">
        <v>387</v>
      </c>
      <c r="C10" s="46" t="s">
        <v>408</v>
      </c>
      <c r="D10" s="44" t="s">
        <v>36</v>
      </c>
      <c r="E10" s="38" t="s">
        <v>37</v>
      </c>
      <c r="F10" s="39" t="s">
        <v>38</v>
      </c>
      <c r="G10" s="40" t="s">
        <v>39</v>
      </c>
      <c r="H10" s="47">
        <v>0</v>
      </c>
      <c r="I10" s="43">
        <f t="shared" si="1"/>
        <v>0</v>
      </c>
      <c r="J10" s="41">
        <v>0</v>
      </c>
      <c r="K10" s="43">
        <f t="shared" si="2"/>
        <v>0</v>
      </c>
      <c r="L10" s="43">
        <f t="shared" si="0"/>
        <v>0</v>
      </c>
      <c r="M10" s="43"/>
      <c r="N10" s="43"/>
      <c r="O10" s="43"/>
      <c r="P10" s="43"/>
      <c r="Q10" s="43">
        <f t="shared" si="3"/>
        <v>0</v>
      </c>
      <c r="R10" s="42" t="s">
        <v>409</v>
      </c>
    </row>
    <row r="11" spans="1:18" s="32" customFormat="1" ht="15.75" customHeight="1">
      <c r="A11" s="31">
        <v>6</v>
      </c>
      <c r="B11" s="37" t="s">
        <v>291</v>
      </c>
      <c r="C11" s="46" t="s">
        <v>429</v>
      </c>
      <c r="D11" s="44" t="s">
        <v>40</v>
      </c>
      <c r="E11" s="38" t="s">
        <v>33</v>
      </c>
      <c r="F11" s="39" t="s">
        <v>41</v>
      </c>
      <c r="G11" s="40" t="s">
        <v>16</v>
      </c>
      <c r="H11" s="47">
        <v>1158.58</v>
      </c>
      <c r="I11" s="43">
        <f t="shared" si="1"/>
        <v>4634.32</v>
      </c>
      <c r="J11" s="41">
        <v>0</v>
      </c>
      <c r="K11" s="43">
        <f t="shared" si="2"/>
        <v>0</v>
      </c>
      <c r="L11" s="43">
        <f t="shared" si="0"/>
        <v>4634.32</v>
      </c>
      <c r="M11" s="43"/>
      <c r="N11" s="43"/>
      <c r="O11" s="43"/>
      <c r="P11" s="43"/>
      <c r="Q11" s="43">
        <f t="shared" si="3"/>
        <v>4634.32</v>
      </c>
      <c r="R11" s="42" t="s">
        <v>428</v>
      </c>
    </row>
    <row r="12" spans="1:18" s="32" customFormat="1" ht="13.5" customHeight="1">
      <c r="A12" s="31">
        <v>7</v>
      </c>
      <c r="B12" s="37" t="s">
        <v>72</v>
      </c>
      <c r="C12" s="46" t="s">
        <v>429</v>
      </c>
      <c r="D12" s="44" t="s">
        <v>42</v>
      </c>
      <c r="E12" s="38" t="s">
        <v>43</v>
      </c>
      <c r="F12" s="39" t="s">
        <v>44</v>
      </c>
      <c r="G12" s="40" t="s">
        <v>27</v>
      </c>
      <c r="H12" s="47">
        <v>1700.31</v>
      </c>
      <c r="I12" s="43">
        <f t="shared" si="1"/>
        <v>6801.24</v>
      </c>
      <c r="J12" s="41">
        <v>0</v>
      </c>
      <c r="K12" s="43">
        <f t="shared" si="2"/>
        <v>0</v>
      </c>
      <c r="L12" s="43">
        <f t="shared" si="0"/>
        <v>6801.24</v>
      </c>
      <c r="M12" s="43"/>
      <c r="N12" s="43"/>
      <c r="O12" s="43"/>
      <c r="P12" s="43"/>
      <c r="Q12" s="43">
        <f t="shared" si="3"/>
        <v>6801.24</v>
      </c>
      <c r="R12" s="42" t="s">
        <v>428</v>
      </c>
    </row>
    <row r="13" spans="1:18" s="32" customFormat="1" ht="27" customHeight="1">
      <c r="A13" s="31">
        <v>8</v>
      </c>
      <c r="B13" s="37" t="s">
        <v>394</v>
      </c>
      <c r="C13" s="46" t="s">
        <v>428</v>
      </c>
      <c r="D13" s="44" t="s">
        <v>45</v>
      </c>
      <c r="E13" s="38" t="s">
        <v>46</v>
      </c>
      <c r="F13" s="39" t="s">
        <v>47</v>
      </c>
      <c r="G13" s="40" t="s">
        <v>48</v>
      </c>
      <c r="H13" s="41">
        <v>552.44</v>
      </c>
      <c r="I13" s="43">
        <f t="shared" si="1"/>
        <v>2209.76</v>
      </c>
      <c r="J13" s="41">
        <v>0</v>
      </c>
      <c r="K13" s="43">
        <f t="shared" si="2"/>
        <v>0</v>
      </c>
      <c r="L13" s="43">
        <f t="shared" si="0"/>
        <v>2209.76</v>
      </c>
      <c r="M13" s="43"/>
      <c r="N13" s="43"/>
      <c r="O13" s="43"/>
      <c r="P13" s="43"/>
      <c r="Q13" s="43">
        <f t="shared" si="3"/>
        <v>2209.76</v>
      </c>
      <c r="R13" s="42" t="s">
        <v>428</v>
      </c>
    </row>
    <row r="14" spans="1:18" s="32" customFormat="1" ht="0.75" customHeight="1">
      <c r="A14" s="31">
        <v>11</v>
      </c>
      <c r="B14" s="37" t="s">
        <v>387</v>
      </c>
      <c r="C14" s="46" t="s">
        <v>408</v>
      </c>
      <c r="D14" s="44" t="s">
        <v>49</v>
      </c>
      <c r="E14" s="38" t="s">
        <v>50</v>
      </c>
      <c r="F14" s="39" t="s">
        <v>51</v>
      </c>
      <c r="G14" s="40" t="s">
        <v>35</v>
      </c>
      <c r="H14" s="47">
        <v>0</v>
      </c>
      <c r="I14" s="43">
        <f t="shared" si="1"/>
        <v>0</v>
      </c>
      <c r="J14" s="41">
        <v>0</v>
      </c>
      <c r="K14" s="43">
        <f t="shared" si="2"/>
        <v>0</v>
      </c>
      <c r="L14" s="43">
        <f t="shared" si="0"/>
        <v>0</v>
      </c>
      <c r="M14" s="43"/>
      <c r="N14" s="43"/>
      <c r="O14" s="43"/>
      <c r="P14" s="43"/>
      <c r="Q14" s="43">
        <f t="shared" si="3"/>
        <v>0</v>
      </c>
      <c r="R14" s="42" t="s">
        <v>411</v>
      </c>
    </row>
    <row r="15" spans="1:18" s="32" customFormat="1" ht="28.5" customHeight="1" hidden="1">
      <c r="A15" s="31">
        <v>12</v>
      </c>
      <c r="B15" s="37" t="s">
        <v>91</v>
      </c>
      <c r="C15" s="46" t="s">
        <v>408</v>
      </c>
      <c r="D15" s="44" t="s">
        <v>52</v>
      </c>
      <c r="E15" s="38" t="s">
        <v>50</v>
      </c>
      <c r="F15" s="39" t="s">
        <v>53</v>
      </c>
      <c r="G15" s="40" t="s">
        <v>35</v>
      </c>
      <c r="H15" s="47">
        <v>0</v>
      </c>
      <c r="I15" s="43">
        <f t="shared" si="1"/>
        <v>0</v>
      </c>
      <c r="J15" s="41">
        <v>0</v>
      </c>
      <c r="K15" s="43">
        <f t="shared" si="2"/>
        <v>0</v>
      </c>
      <c r="L15" s="43">
        <f t="shared" si="0"/>
        <v>0</v>
      </c>
      <c r="M15" s="43"/>
      <c r="N15" s="43"/>
      <c r="O15" s="43"/>
      <c r="P15" s="43"/>
      <c r="Q15" s="43">
        <f t="shared" si="3"/>
        <v>0</v>
      </c>
      <c r="R15" s="42" t="s">
        <v>411</v>
      </c>
    </row>
    <row r="16" spans="1:18" s="32" customFormat="1" ht="13.5" customHeight="1">
      <c r="A16" s="31">
        <v>9</v>
      </c>
      <c r="B16" s="37" t="s">
        <v>291</v>
      </c>
      <c r="C16" s="46" t="s">
        <v>429</v>
      </c>
      <c r="D16" s="44" t="s">
        <v>54</v>
      </c>
      <c r="E16" s="38" t="s">
        <v>55</v>
      </c>
      <c r="F16" s="39" t="s">
        <v>56</v>
      </c>
      <c r="G16" s="40" t="s">
        <v>35</v>
      </c>
      <c r="H16" s="41">
        <v>823.92</v>
      </c>
      <c r="I16" s="43">
        <f t="shared" si="1"/>
        <v>3295.68</v>
      </c>
      <c r="J16" s="41">
        <v>0</v>
      </c>
      <c r="K16" s="43">
        <f t="shared" si="2"/>
        <v>0</v>
      </c>
      <c r="L16" s="43">
        <f t="shared" si="0"/>
        <v>3295.68</v>
      </c>
      <c r="M16" s="43"/>
      <c r="N16" s="43"/>
      <c r="O16" s="43"/>
      <c r="P16" s="43"/>
      <c r="Q16" s="43">
        <f t="shared" si="3"/>
        <v>3295.68</v>
      </c>
      <c r="R16" s="42" t="s">
        <v>428</v>
      </c>
    </row>
    <row r="17" spans="1:18" s="32" customFormat="1" ht="28.5" customHeight="1" hidden="1">
      <c r="A17" s="31">
        <v>14</v>
      </c>
      <c r="B17" s="37" t="s">
        <v>420</v>
      </c>
      <c r="C17" s="46" t="s">
        <v>408</v>
      </c>
      <c r="D17" s="44" t="s">
        <v>57</v>
      </c>
      <c r="E17" s="38" t="s">
        <v>58</v>
      </c>
      <c r="F17" s="39" t="s">
        <v>59</v>
      </c>
      <c r="G17" s="40" t="s">
        <v>31</v>
      </c>
      <c r="H17" s="47">
        <v>0</v>
      </c>
      <c r="I17" s="43">
        <f t="shared" si="1"/>
        <v>0</v>
      </c>
      <c r="J17" s="41">
        <v>0</v>
      </c>
      <c r="K17" s="43">
        <f t="shared" si="2"/>
        <v>0</v>
      </c>
      <c r="L17" s="43">
        <f t="shared" si="0"/>
        <v>0</v>
      </c>
      <c r="M17" s="43"/>
      <c r="N17" s="43"/>
      <c r="O17" s="43"/>
      <c r="P17" s="43"/>
      <c r="Q17" s="43">
        <f t="shared" si="3"/>
        <v>0</v>
      </c>
      <c r="R17" s="42" t="s">
        <v>410</v>
      </c>
    </row>
    <row r="18" spans="1:18" s="32" customFormat="1" ht="30" customHeight="1" hidden="1">
      <c r="A18" s="31">
        <v>15</v>
      </c>
      <c r="B18" s="37" t="s">
        <v>388</v>
      </c>
      <c r="C18" s="46" t="s">
        <v>408</v>
      </c>
      <c r="D18" s="44" t="s">
        <v>60</v>
      </c>
      <c r="E18" s="38" t="s">
        <v>61</v>
      </c>
      <c r="F18" s="39" t="s">
        <v>59</v>
      </c>
      <c r="G18" s="40" t="s">
        <v>31</v>
      </c>
      <c r="H18" s="47">
        <v>0</v>
      </c>
      <c r="I18" s="43">
        <f t="shared" si="1"/>
        <v>0</v>
      </c>
      <c r="J18" s="41">
        <v>0</v>
      </c>
      <c r="K18" s="43">
        <f t="shared" si="2"/>
        <v>0</v>
      </c>
      <c r="L18" s="43">
        <f t="shared" si="0"/>
        <v>0</v>
      </c>
      <c r="M18" s="43"/>
      <c r="N18" s="43"/>
      <c r="O18" s="43"/>
      <c r="P18" s="43"/>
      <c r="Q18" s="43">
        <f t="shared" si="3"/>
        <v>0</v>
      </c>
      <c r="R18" s="42" t="s">
        <v>410</v>
      </c>
    </row>
    <row r="19" spans="1:18" s="32" customFormat="1" ht="13.5" customHeight="1">
      <c r="A19" s="31">
        <v>10</v>
      </c>
      <c r="B19" s="37" t="s">
        <v>414</v>
      </c>
      <c r="C19" s="46" t="s">
        <v>429</v>
      </c>
      <c r="D19" s="44" t="s">
        <v>62</v>
      </c>
      <c r="E19" s="38" t="s">
        <v>21</v>
      </c>
      <c r="F19" s="31" t="s">
        <v>63</v>
      </c>
      <c r="G19" s="31" t="s">
        <v>64</v>
      </c>
      <c r="H19" s="47">
        <v>1046.65</v>
      </c>
      <c r="I19" s="43">
        <f t="shared" si="1"/>
        <v>4186.6</v>
      </c>
      <c r="J19" s="41">
        <v>0</v>
      </c>
      <c r="K19" s="43">
        <f t="shared" si="2"/>
        <v>0</v>
      </c>
      <c r="L19" s="43">
        <f t="shared" si="0"/>
        <v>4186.6</v>
      </c>
      <c r="M19" s="43"/>
      <c r="N19" s="43"/>
      <c r="O19" s="43"/>
      <c r="P19" s="43"/>
      <c r="Q19" s="43">
        <f t="shared" si="3"/>
        <v>4186.6</v>
      </c>
      <c r="R19" s="42" t="s">
        <v>429</v>
      </c>
    </row>
    <row r="20" spans="1:18" s="32" customFormat="1" ht="13.5" customHeight="1">
      <c r="A20" s="31">
        <v>11</v>
      </c>
      <c r="B20" s="37" t="s">
        <v>72</v>
      </c>
      <c r="C20" s="46" t="s">
        <v>428</v>
      </c>
      <c r="D20" s="44" t="s">
        <v>65</v>
      </c>
      <c r="E20" s="38" t="s">
        <v>66</v>
      </c>
      <c r="F20" s="39" t="s">
        <v>67</v>
      </c>
      <c r="G20" s="40" t="s">
        <v>35</v>
      </c>
      <c r="H20" s="41">
        <v>825.87</v>
      </c>
      <c r="I20" s="43">
        <f t="shared" si="1"/>
        <v>3303.48</v>
      </c>
      <c r="J20" s="41">
        <v>0</v>
      </c>
      <c r="K20" s="43">
        <f t="shared" si="2"/>
        <v>0</v>
      </c>
      <c r="L20" s="43">
        <f t="shared" si="0"/>
        <v>3303.48</v>
      </c>
      <c r="M20" s="43"/>
      <c r="N20" s="43"/>
      <c r="O20" s="43"/>
      <c r="P20" s="43"/>
      <c r="Q20" s="43">
        <f t="shared" si="3"/>
        <v>3303.48</v>
      </c>
      <c r="R20" s="42" t="s">
        <v>428</v>
      </c>
    </row>
    <row r="21" spans="1:18" ht="27" customHeight="1">
      <c r="A21" s="31">
        <v>12</v>
      </c>
      <c r="B21" s="37" t="s">
        <v>387</v>
      </c>
      <c r="C21" s="46" t="s">
        <v>428</v>
      </c>
      <c r="D21" s="44" t="s">
        <v>68</v>
      </c>
      <c r="E21" s="38" t="s">
        <v>69</v>
      </c>
      <c r="F21" s="61" t="s">
        <v>70</v>
      </c>
      <c r="G21" s="40" t="s">
        <v>71</v>
      </c>
      <c r="H21" s="47">
        <v>771.69</v>
      </c>
      <c r="I21" s="43">
        <f t="shared" si="1"/>
        <v>3086.76</v>
      </c>
      <c r="J21" s="41">
        <v>0</v>
      </c>
      <c r="K21" s="43">
        <f t="shared" si="2"/>
        <v>0</v>
      </c>
      <c r="L21" s="43">
        <f t="shared" si="0"/>
        <v>3086.76</v>
      </c>
      <c r="M21" s="43"/>
      <c r="N21" s="43"/>
      <c r="O21" s="43"/>
      <c r="P21" s="43"/>
      <c r="Q21" s="43">
        <f t="shared" si="3"/>
        <v>3086.76</v>
      </c>
      <c r="R21" s="42" t="s">
        <v>428</v>
      </c>
    </row>
    <row r="22" spans="1:18" s="32" customFormat="1" ht="13.5" customHeight="1">
      <c r="A22" s="31">
        <v>13</v>
      </c>
      <c r="B22" s="62" t="s">
        <v>415</v>
      </c>
      <c r="C22" s="46" t="s">
        <v>428</v>
      </c>
      <c r="D22" s="44" t="s">
        <v>73</v>
      </c>
      <c r="E22" s="38" t="s">
        <v>74</v>
      </c>
      <c r="F22" s="39" t="s">
        <v>75</v>
      </c>
      <c r="G22" s="40" t="s">
        <v>76</v>
      </c>
      <c r="H22" s="47">
        <v>978.92</v>
      </c>
      <c r="I22" s="43">
        <f t="shared" si="1"/>
        <v>3915.68</v>
      </c>
      <c r="J22" s="41">
        <v>0</v>
      </c>
      <c r="K22" s="43">
        <f t="shared" si="2"/>
        <v>0</v>
      </c>
      <c r="L22" s="43">
        <f t="shared" si="0"/>
        <v>3915.68</v>
      </c>
      <c r="M22" s="43"/>
      <c r="N22" s="43"/>
      <c r="O22" s="43"/>
      <c r="P22" s="43"/>
      <c r="Q22" s="43">
        <f t="shared" si="3"/>
        <v>3915.68</v>
      </c>
      <c r="R22" s="42" t="s">
        <v>428</v>
      </c>
    </row>
    <row r="23" spans="1:18" s="32" customFormat="1" ht="12.75" customHeight="1">
      <c r="A23" s="31">
        <v>14</v>
      </c>
      <c r="B23" s="37" t="s">
        <v>72</v>
      </c>
      <c r="C23" s="46" t="s">
        <v>428</v>
      </c>
      <c r="D23" s="44" t="s">
        <v>77</v>
      </c>
      <c r="E23" s="38" t="s">
        <v>78</v>
      </c>
      <c r="F23" s="39" t="s">
        <v>79</v>
      </c>
      <c r="G23" s="40" t="s">
        <v>76</v>
      </c>
      <c r="H23" s="41">
        <v>727.58</v>
      </c>
      <c r="I23" s="43">
        <f t="shared" si="1"/>
        <v>2910.32</v>
      </c>
      <c r="J23" s="41">
        <v>0</v>
      </c>
      <c r="K23" s="43">
        <f t="shared" si="2"/>
        <v>0</v>
      </c>
      <c r="L23" s="43">
        <f t="shared" si="0"/>
        <v>2910.32</v>
      </c>
      <c r="M23" s="43"/>
      <c r="N23" s="43"/>
      <c r="O23" s="43"/>
      <c r="P23" s="43"/>
      <c r="Q23" s="43">
        <f t="shared" si="3"/>
        <v>2910.32</v>
      </c>
      <c r="R23" s="42" t="s">
        <v>428</v>
      </c>
    </row>
    <row r="24" spans="1:18" s="32" customFormat="1" ht="13.5" customHeight="1" hidden="1">
      <c r="A24" s="31">
        <v>21</v>
      </c>
      <c r="B24" s="37" t="s">
        <v>91</v>
      </c>
      <c r="C24" s="46" t="s">
        <v>408</v>
      </c>
      <c r="D24" s="44" t="s">
        <v>80</v>
      </c>
      <c r="E24" s="38" t="s">
        <v>21</v>
      </c>
      <c r="F24" s="31" t="s">
        <v>81</v>
      </c>
      <c r="G24" s="40" t="s">
        <v>23</v>
      </c>
      <c r="H24" s="47">
        <v>0</v>
      </c>
      <c r="I24" s="43">
        <f t="shared" si="1"/>
        <v>0</v>
      </c>
      <c r="J24" s="41">
        <v>0</v>
      </c>
      <c r="K24" s="43">
        <f t="shared" si="2"/>
        <v>0</v>
      </c>
      <c r="L24" s="43">
        <f t="shared" si="0"/>
        <v>0</v>
      </c>
      <c r="M24" s="43"/>
      <c r="N24" s="43"/>
      <c r="O24" s="43"/>
      <c r="P24" s="43"/>
      <c r="Q24" s="43">
        <f t="shared" si="3"/>
        <v>0</v>
      </c>
      <c r="R24" s="42" t="s">
        <v>411</v>
      </c>
    </row>
    <row r="25" spans="1:18" s="32" customFormat="1" ht="24.75" customHeight="1">
      <c r="A25" s="31">
        <v>15</v>
      </c>
      <c r="B25" s="37" t="s">
        <v>387</v>
      </c>
      <c r="C25" s="46" t="s">
        <v>429</v>
      </c>
      <c r="D25" s="44" t="s">
        <v>82</v>
      </c>
      <c r="E25" s="38" t="s">
        <v>83</v>
      </c>
      <c r="F25" s="39" t="s">
        <v>84</v>
      </c>
      <c r="G25" s="40" t="s">
        <v>35</v>
      </c>
      <c r="H25" s="47">
        <v>1660.25</v>
      </c>
      <c r="I25" s="43">
        <f t="shared" si="1"/>
        <v>6641</v>
      </c>
      <c r="J25" s="41">
        <v>0</v>
      </c>
      <c r="K25" s="43">
        <f t="shared" si="2"/>
        <v>0</v>
      </c>
      <c r="L25" s="43">
        <f t="shared" si="0"/>
        <v>6641</v>
      </c>
      <c r="M25" s="43"/>
      <c r="N25" s="43"/>
      <c r="O25" s="43"/>
      <c r="P25" s="43"/>
      <c r="Q25" s="43">
        <f t="shared" si="3"/>
        <v>6641</v>
      </c>
      <c r="R25" s="42" t="s">
        <v>428</v>
      </c>
    </row>
    <row r="26" spans="1:18" s="32" customFormat="1" ht="0.75" customHeight="1">
      <c r="A26" s="31">
        <v>23</v>
      </c>
      <c r="B26" s="37" t="s">
        <v>91</v>
      </c>
      <c r="C26" s="46" t="s">
        <v>408</v>
      </c>
      <c r="D26" s="44" t="s">
        <v>85</v>
      </c>
      <c r="E26" s="38" t="s">
        <v>21</v>
      </c>
      <c r="F26" s="39" t="s">
        <v>86</v>
      </c>
      <c r="G26" s="40" t="s">
        <v>48</v>
      </c>
      <c r="H26" s="47">
        <v>0</v>
      </c>
      <c r="I26" s="43">
        <f t="shared" si="1"/>
        <v>0</v>
      </c>
      <c r="J26" s="41">
        <v>0</v>
      </c>
      <c r="K26" s="43">
        <f t="shared" si="2"/>
        <v>0</v>
      </c>
      <c r="L26" s="43">
        <f t="shared" si="0"/>
        <v>0</v>
      </c>
      <c r="M26" s="43"/>
      <c r="N26" s="43"/>
      <c r="O26" s="43"/>
      <c r="P26" s="43"/>
      <c r="Q26" s="43">
        <f t="shared" si="3"/>
        <v>0</v>
      </c>
      <c r="R26" s="42" t="s">
        <v>411</v>
      </c>
    </row>
    <row r="27" spans="1:18" s="32" customFormat="1" ht="13.5" customHeight="1" hidden="1">
      <c r="A27" s="31">
        <v>24</v>
      </c>
      <c r="B27" s="37" t="s">
        <v>388</v>
      </c>
      <c r="C27" s="46" t="s">
        <v>411</v>
      </c>
      <c r="D27" s="44" t="s">
        <v>87</v>
      </c>
      <c r="E27" s="38" t="s">
        <v>21</v>
      </c>
      <c r="F27" s="39" t="s">
        <v>88</v>
      </c>
      <c r="G27" s="40" t="s">
        <v>48</v>
      </c>
      <c r="H27" s="47">
        <v>0</v>
      </c>
      <c r="I27" s="43">
        <f t="shared" si="1"/>
        <v>0</v>
      </c>
      <c r="J27" s="41">
        <v>0</v>
      </c>
      <c r="K27" s="43">
        <f t="shared" si="2"/>
        <v>0</v>
      </c>
      <c r="L27" s="43">
        <f t="shared" si="0"/>
        <v>0</v>
      </c>
      <c r="M27" s="43"/>
      <c r="N27" s="43"/>
      <c r="O27" s="43"/>
      <c r="P27" s="43"/>
      <c r="Q27" s="43">
        <f t="shared" si="3"/>
        <v>0</v>
      </c>
      <c r="R27" s="42" t="s">
        <v>411</v>
      </c>
    </row>
    <row r="28" spans="1:18" s="32" customFormat="1" ht="13.5" customHeight="1">
      <c r="A28" s="31">
        <v>16</v>
      </c>
      <c r="B28" s="37" t="s">
        <v>418</v>
      </c>
      <c r="C28" s="46" t="s">
        <v>429</v>
      </c>
      <c r="D28" s="44" t="s">
        <v>89</v>
      </c>
      <c r="E28" s="38" t="s">
        <v>21</v>
      </c>
      <c r="F28" s="39" t="s">
        <v>90</v>
      </c>
      <c r="G28" s="40" t="s">
        <v>35</v>
      </c>
      <c r="H28" s="47">
        <v>2415.15</v>
      </c>
      <c r="I28" s="43">
        <f t="shared" si="1"/>
        <v>9660.6</v>
      </c>
      <c r="J28" s="41">
        <v>0</v>
      </c>
      <c r="K28" s="43">
        <f t="shared" si="2"/>
        <v>0</v>
      </c>
      <c r="L28" s="43">
        <f t="shared" si="0"/>
        <v>9660.6</v>
      </c>
      <c r="M28" s="43"/>
      <c r="N28" s="43"/>
      <c r="O28" s="43"/>
      <c r="P28" s="43"/>
      <c r="Q28" s="43">
        <f t="shared" si="3"/>
        <v>9660.6</v>
      </c>
      <c r="R28" s="42" t="s">
        <v>429</v>
      </c>
    </row>
    <row r="29" spans="1:18" s="32" customFormat="1" ht="25.5" customHeight="1" hidden="1">
      <c r="A29" s="31">
        <v>26</v>
      </c>
      <c r="B29" s="37" t="s">
        <v>391</v>
      </c>
      <c r="C29" s="46" t="s">
        <v>408</v>
      </c>
      <c r="D29" s="44" t="s">
        <v>92</v>
      </c>
      <c r="E29" s="38" t="s">
        <v>93</v>
      </c>
      <c r="F29" s="31" t="s">
        <v>94</v>
      </c>
      <c r="G29" s="31" t="s">
        <v>95</v>
      </c>
      <c r="H29" s="47">
        <v>0</v>
      </c>
      <c r="I29" s="43">
        <f t="shared" si="1"/>
        <v>0</v>
      </c>
      <c r="J29" s="41">
        <v>0</v>
      </c>
      <c r="K29" s="43">
        <f>ROUND(J29*1.9,2)</f>
        <v>0</v>
      </c>
      <c r="L29" s="43">
        <f t="shared" si="0"/>
        <v>0</v>
      </c>
      <c r="M29" s="43"/>
      <c r="N29" s="43"/>
      <c r="O29" s="43"/>
      <c r="P29" s="43"/>
      <c r="Q29" s="43">
        <f t="shared" si="3"/>
        <v>0</v>
      </c>
      <c r="R29" s="42" t="s">
        <v>412</v>
      </c>
    </row>
    <row r="30" spans="1:18" s="32" customFormat="1" ht="13.5" customHeight="1" hidden="1">
      <c r="A30" s="31">
        <v>27</v>
      </c>
      <c r="B30" s="37" t="s">
        <v>387</v>
      </c>
      <c r="C30" s="46" t="s">
        <v>408</v>
      </c>
      <c r="D30" s="44" t="s">
        <v>96</v>
      </c>
      <c r="E30" s="38" t="s">
        <v>21</v>
      </c>
      <c r="F30" s="39" t="s">
        <v>97</v>
      </c>
      <c r="G30" s="40" t="s">
        <v>35</v>
      </c>
      <c r="H30" s="47">
        <v>0</v>
      </c>
      <c r="I30" s="43">
        <f t="shared" si="1"/>
        <v>0</v>
      </c>
      <c r="J30" s="41">
        <v>0</v>
      </c>
      <c r="K30" s="43">
        <f t="shared" si="2"/>
        <v>0</v>
      </c>
      <c r="L30" s="43">
        <f t="shared" si="0"/>
        <v>0</v>
      </c>
      <c r="M30" s="43"/>
      <c r="N30" s="43"/>
      <c r="O30" s="43"/>
      <c r="P30" s="43"/>
      <c r="Q30" s="43">
        <f t="shared" si="3"/>
        <v>0</v>
      </c>
      <c r="R30" s="42" t="s">
        <v>410</v>
      </c>
    </row>
    <row r="31" spans="1:18" s="32" customFormat="1" ht="13.5" customHeight="1" hidden="1">
      <c r="A31" s="31">
        <v>28</v>
      </c>
      <c r="B31" s="37" t="s">
        <v>392</v>
      </c>
      <c r="C31" s="46" t="s">
        <v>408</v>
      </c>
      <c r="D31" s="44" t="s">
        <v>98</v>
      </c>
      <c r="E31" s="38" t="s">
        <v>21</v>
      </c>
      <c r="F31" s="39" t="s">
        <v>99</v>
      </c>
      <c r="G31" s="40" t="s">
        <v>35</v>
      </c>
      <c r="H31" s="47">
        <v>0</v>
      </c>
      <c r="I31" s="43">
        <f t="shared" si="1"/>
        <v>0</v>
      </c>
      <c r="J31" s="41">
        <v>0</v>
      </c>
      <c r="K31" s="43">
        <f t="shared" si="2"/>
        <v>0</v>
      </c>
      <c r="L31" s="43">
        <f t="shared" si="0"/>
        <v>0</v>
      </c>
      <c r="M31" s="43"/>
      <c r="N31" s="43"/>
      <c r="O31" s="43"/>
      <c r="P31" s="43"/>
      <c r="Q31" s="43">
        <f t="shared" si="3"/>
        <v>0</v>
      </c>
      <c r="R31" s="42" t="s">
        <v>410</v>
      </c>
    </row>
    <row r="32" spans="1:18" s="32" customFormat="1" ht="24.75" customHeight="1" hidden="1">
      <c r="A32" s="31">
        <v>29</v>
      </c>
      <c r="B32" s="37" t="s">
        <v>387</v>
      </c>
      <c r="C32" s="46" t="s">
        <v>408</v>
      </c>
      <c r="D32" s="44" t="s">
        <v>100</v>
      </c>
      <c r="E32" s="38" t="s">
        <v>101</v>
      </c>
      <c r="F32" s="39" t="s">
        <v>102</v>
      </c>
      <c r="G32" s="40" t="s">
        <v>103</v>
      </c>
      <c r="H32" s="47">
        <v>0</v>
      </c>
      <c r="I32" s="43">
        <f t="shared" si="1"/>
        <v>0</v>
      </c>
      <c r="J32" s="41">
        <v>0</v>
      </c>
      <c r="K32" s="43">
        <f t="shared" si="2"/>
        <v>0</v>
      </c>
      <c r="L32" s="43">
        <f t="shared" si="0"/>
        <v>0</v>
      </c>
      <c r="M32" s="43"/>
      <c r="N32" s="43"/>
      <c r="O32" s="43"/>
      <c r="P32" s="43"/>
      <c r="Q32" s="43">
        <f t="shared" si="3"/>
        <v>0</v>
      </c>
      <c r="R32" s="42" t="s">
        <v>412</v>
      </c>
    </row>
    <row r="33" spans="1:18" s="32" customFormat="1" ht="13.5" customHeight="1">
      <c r="A33" s="31">
        <v>17</v>
      </c>
      <c r="B33" s="37" t="s">
        <v>397</v>
      </c>
      <c r="C33" s="46" t="s">
        <v>429</v>
      </c>
      <c r="D33" s="44" t="s">
        <v>104</v>
      </c>
      <c r="E33" s="38" t="s">
        <v>105</v>
      </c>
      <c r="F33" s="39" t="s">
        <v>106</v>
      </c>
      <c r="G33" s="40" t="s">
        <v>16</v>
      </c>
      <c r="H33" s="47">
        <v>978.85</v>
      </c>
      <c r="I33" s="43">
        <f t="shared" si="1"/>
        <v>3915.4</v>
      </c>
      <c r="J33" s="41">
        <v>0</v>
      </c>
      <c r="K33" s="43">
        <f t="shared" si="2"/>
        <v>0</v>
      </c>
      <c r="L33" s="43">
        <f t="shared" si="0"/>
        <v>3915.4</v>
      </c>
      <c r="M33" s="43"/>
      <c r="N33" s="43"/>
      <c r="O33" s="43"/>
      <c r="P33" s="43"/>
      <c r="Q33" s="43">
        <f t="shared" si="3"/>
        <v>3915.4</v>
      </c>
      <c r="R33" s="42" t="s">
        <v>433</v>
      </c>
    </row>
    <row r="34" spans="1:18" s="32" customFormat="1" ht="13.5" customHeight="1">
      <c r="A34" s="31">
        <v>18</v>
      </c>
      <c r="B34" s="37" t="s">
        <v>393</v>
      </c>
      <c r="C34" s="46" t="s">
        <v>429</v>
      </c>
      <c r="D34" s="44" t="s">
        <v>107</v>
      </c>
      <c r="E34" s="38" t="s">
        <v>108</v>
      </c>
      <c r="F34" s="39" t="s">
        <v>109</v>
      </c>
      <c r="G34" s="40" t="s">
        <v>35</v>
      </c>
      <c r="H34" s="47">
        <v>1407.78</v>
      </c>
      <c r="I34" s="43">
        <f t="shared" si="1"/>
        <v>5631.12</v>
      </c>
      <c r="J34" s="41">
        <v>0</v>
      </c>
      <c r="K34" s="43">
        <f t="shared" si="2"/>
        <v>0</v>
      </c>
      <c r="L34" s="43">
        <f t="shared" si="0"/>
        <v>5631.12</v>
      </c>
      <c r="M34" s="43"/>
      <c r="N34" s="43"/>
      <c r="O34" s="43"/>
      <c r="P34" s="43"/>
      <c r="Q34" s="43">
        <f t="shared" si="3"/>
        <v>5631.12</v>
      </c>
      <c r="R34" s="42" t="s">
        <v>428</v>
      </c>
    </row>
    <row r="35" spans="1:18" s="32" customFormat="1" ht="25.5" customHeight="1">
      <c r="A35" s="31">
        <v>19</v>
      </c>
      <c r="B35" s="37" t="s">
        <v>387</v>
      </c>
      <c r="C35" s="46" t="s">
        <v>429</v>
      </c>
      <c r="D35" s="44" t="s">
        <v>110</v>
      </c>
      <c r="E35" s="38" t="s">
        <v>111</v>
      </c>
      <c r="F35" s="31" t="s">
        <v>112</v>
      </c>
      <c r="G35" s="40" t="s">
        <v>23</v>
      </c>
      <c r="H35" s="47">
        <v>2287.25</v>
      </c>
      <c r="I35" s="43">
        <f t="shared" si="1"/>
        <v>9149</v>
      </c>
      <c r="J35" s="41">
        <v>0</v>
      </c>
      <c r="K35" s="43">
        <f t="shared" si="2"/>
        <v>0</v>
      </c>
      <c r="L35" s="43">
        <f t="shared" si="0"/>
        <v>9149</v>
      </c>
      <c r="M35" s="43"/>
      <c r="N35" s="43"/>
      <c r="O35" s="43"/>
      <c r="P35" s="43"/>
      <c r="Q35" s="43">
        <f t="shared" si="3"/>
        <v>9149</v>
      </c>
      <c r="R35" s="42" t="s">
        <v>429</v>
      </c>
    </row>
    <row r="36" spans="1:18" s="32" customFormat="1" ht="0.75" customHeight="1">
      <c r="A36" s="31">
        <v>33</v>
      </c>
      <c r="B36" s="37" t="s">
        <v>291</v>
      </c>
      <c r="C36" s="46" t="s">
        <v>408</v>
      </c>
      <c r="D36" s="44" t="s">
        <v>113</v>
      </c>
      <c r="E36" s="38" t="s">
        <v>114</v>
      </c>
      <c r="F36" s="39" t="s">
        <v>115</v>
      </c>
      <c r="G36" s="40" t="s">
        <v>116</v>
      </c>
      <c r="H36" s="47">
        <v>0</v>
      </c>
      <c r="I36" s="43">
        <f t="shared" si="1"/>
        <v>0</v>
      </c>
      <c r="J36" s="41">
        <v>0</v>
      </c>
      <c r="K36" s="43">
        <f t="shared" si="2"/>
        <v>0</v>
      </c>
      <c r="L36" s="43">
        <f t="shared" si="0"/>
        <v>0</v>
      </c>
      <c r="M36" s="43"/>
      <c r="N36" s="43"/>
      <c r="O36" s="43"/>
      <c r="P36" s="43"/>
      <c r="Q36" s="43">
        <f t="shared" si="3"/>
        <v>0</v>
      </c>
      <c r="R36" s="42" t="s">
        <v>416</v>
      </c>
    </row>
    <row r="37" spans="1:18" s="32" customFormat="1" ht="37.5" customHeight="1">
      <c r="A37" s="31">
        <v>20</v>
      </c>
      <c r="B37" s="37" t="s">
        <v>91</v>
      </c>
      <c r="C37" s="46" t="s">
        <v>429</v>
      </c>
      <c r="D37" s="44" t="s">
        <v>117</v>
      </c>
      <c r="E37" s="38" t="s">
        <v>118</v>
      </c>
      <c r="F37" s="39" t="s">
        <v>119</v>
      </c>
      <c r="G37" s="40" t="s">
        <v>35</v>
      </c>
      <c r="H37" s="47">
        <v>1559.6</v>
      </c>
      <c r="I37" s="43">
        <f t="shared" si="1"/>
        <v>6238.4</v>
      </c>
      <c r="J37" s="41">
        <v>0</v>
      </c>
      <c r="K37" s="43">
        <f t="shared" si="2"/>
        <v>0</v>
      </c>
      <c r="L37" s="43">
        <f t="shared" si="0"/>
        <v>6238.4</v>
      </c>
      <c r="M37" s="43"/>
      <c r="N37" s="43"/>
      <c r="O37" s="43"/>
      <c r="P37" s="43"/>
      <c r="Q37" s="43">
        <f t="shared" si="3"/>
        <v>6238.4</v>
      </c>
      <c r="R37" s="42" t="s">
        <v>428</v>
      </c>
    </row>
    <row r="38" spans="1:18" s="32" customFormat="1" ht="13.5" customHeight="1">
      <c r="A38" s="31">
        <v>21</v>
      </c>
      <c r="B38" s="37" t="s">
        <v>388</v>
      </c>
      <c r="C38" s="46" t="s">
        <v>429</v>
      </c>
      <c r="D38" s="44" t="s">
        <v>120</v>
      </c>
      <c r="E38" s="38" t="s">
        <v>21</v>
      </c>
      <c r="F38" s="39" t="s">
        <v>121</v>
      </c>
      <c r="G38" s="40" t="s">
        <v>35</v>
      </c>
      <c r="H38" s="41">
        <v>1787.43</v>
      </c>
      <c r="I38" s="43">
        <f t="shared" si="1"/>
        <v>7149.72</v>
      </c>
      <c r="J38" s="41">
        <v>0</v>
      </c>
      <c r="K38" s="43">
        <f t="shared" si="2"/>
        <v>0</v>
      </c>
      <c r="L38" s="43">
        <f t="shared" si="0"/>
        <v>7149.72</v>
      </c>
      <c r="M38" s="43"/>
      <c r="N38" s="43"/>
      <c r="O38" s="43"/>
      <c r="P38" s="43"/>
      <c r="Q38" s="43">
        <f t="shared" si="3"/>
        <v>7149.72</v>
      </c>
      <c r="R38" s="42" t="s">
        <v>429</v>
      </c>
    </row>
    <row r="39" spans="1:18" s="32" customFormat="1" ht="13.5" customHeight="1">
      <c r="A39" s="31">
        <v>22</v>
      </c>
      <c r="B39" s="37" t="s">
        <v>91</v>
      </c>
      <c r="C39" s="46" t="s">
        <v>428</v>
      </c>
      <c r="D39" s="44" t="s">
        <v>122</v>
      </c>
      <c r="E39" s="38" t="s">
        <v>123</v>
      </c>
      <c r="F39" s="39" t="s">
        <v>124</v>
      </c>
      <c r="G39" s="40" t="s">
        <v>27</v>
      </c>
      <c r="H39" s="47">
        <v>1662.67</v>
      </c>
      <c r="I39" s="43">
        <f t="shared" si="1"/>
        <v>6650.68</v>
      </c>
      <c r="J39" s="41">
        <v>0</v>
      </c>
      <c r="K39" s="43">
        <f t="shared" si="2"/>
        <v>0</v>
      </c>
      <c r="L39" s="43">
        <f t="shared" si="0"/>
        <v>6650.68</v>
      </c>
      <c r="M39" s="43"/>
      <c r="N39" s="43"/>
      <c r="O39" s="43"/>
      <c r="P39" s="43"/>
      <c r="Q39" s="43">
        <f t="shared" si="3"/>
        <v>6650.68</v>
      </c>
      <c r="R39" s="42" t="s">
        <v>433</v>
      </c>
    </row>
    <row r="40" spans="1:18" s="32" customFormat="1" ht="28.5" customHeight="1">
      <c r="A40" s="31">
        <v>23</v>
      </c>
      <c r="B40" s="37" t="s">
        <v>91</v>
      </c>
      <c r="C40" s="46" t="s">
        <v>428</v>
      </c>
      <c r="D40" s="44" t="s">
        <v>125</v>
      </c>
      <c r="E40" s="38" t="s">
        <v>123</v>
      </c>
      <c r="F40" s="39" t="s">
        <v>126</v>
      </c>
      <c r="G40" s="40" t="s">
        <v>27</v>
      </c>
      <c r="H40" s="47">
        <v>1376.59</v>
      </c>
      <c r="I40" s="43">
        <f t="shared" si="1"/>
        <v>5506.36</v>
      </c>
      <c r="J40" s="41">
        <v>0</v>
      </c>
      <c r="K40" s="43">
        <f t="shared" si="2"/>
        <v>0</v>
      </c>
      <c r="L40" s="43">
        <f t="shared" si="0"/>
        <v>5506.36</v>
      </c>
      <c r="M40" s="43"/>
      <c r="N40" s="43"/>
      <c r="O40" s="43"/>
      <c r="P40" s="43"/>
      <c r="Q40" s="43">
        <f t="shared" si="3"/>
        <v>5506.36</v>
      </c>
      <c r="R40" s="42" t="s">
        <v>433</v>
      </c>
    </row>
    <row r="41" spans="1:18" s="32" customFormat="1" ht="13.5" customHeight="1" hidden="1">
      <c r="A41" s="31">
        <v>38</v>
      </c>
      <c r="B41" s="37" t="s">
        <v>141</v>
      </c>
      <c r="C41" s="46" t="s">
        <v>408</v>
      </c>
      <c r="D41" s="44" t="s">
        <v>127</v>
      </c>
      <c r="E41" s="38" t="s">
        <v>37</v>
      </c>
      <c r="F41" s="31" t="s">
        <v>128</v>
      </c>
      <c r="G41" s="31" t="s">
        <v>129</v>
      </c>
      <c r="H41" s="47">
        <v>0</v>
      </c>
      <c r="I41" s="43">
        <f t="shared" si="1"/>
        <v>0</v>
      </c>
      <c r="J41" s="41">
        <v>0</v>
      </c>
      <c r="K41" s="43">
        <f t="shared" si="2"/>
        <v>0</v>
      </c>
      <c r="L41" s="43">
        <f t="shared" si="0"/>
        <v>0</v>
      </c>
      <c r="M41" s="43"/>
      <c r="N41" s="43"/>
      <c r="O41" s="43"/>
      <c r="P41" s="43"/>
      <c r="Q41" s="43">
        <f t="shared" si="3"/>
        <v>0</v>
      </c>
      <c r="R41" s="42" t="s">
        <v>410</v>
      </c>
    </row>
    <row r="42" spans="1:18" s="32" customFormat="1" ht="13.5" customHeight="1">
      <c r="A42" s="31">
        <v>24</v>
      </c>
      <c r="B42" s="37" t="s">
        <v>395</v>
      </c>
      <c r="C42" s="46" t="s">
        <v>428</v>
      </c>
      <c r="D42" s="44" t="s">
        <v>130</v>
      </c>
      <c r="E42" s="38" t="s">
        <v>131</v>
      </c>
      <c r="F42" s="39" t="s">
        <v>132</v>
      </c>
      <c r="G42" s="40" t="s">
        <v>103</v>
      </c>
      <c r="H42" s="47">
        <v>807.44</v>
      </c>
      <c r="I42" s="43">
        <f t="shared" si="1"/>
        <v>3229.76</v>
      </c>
      <c r="J42" s="41">
        <v>0</v>
      </c>
      <c r="K42" s="43">
        <f t="shared" si="2"/>
        <v>0</v>
      </c>
      <c r="L42" s="43">
        <f t="shared" si="0"/>
        <v>3229.76</v>
      </c>
      <c r="M42" s="43"/>
      <c r="N42" s="43"/>
      <c r="O42" s="43"/>
      <c r="P42" s="43"/>
      <c r="Q42" s="43">
        <f t="shared" si="3"/>
        <v>3229.76</v>
      </c>
      <c r="R42" s="42" t="s">
        <v>428</v>
      </c>
    </row>
    <row r="43" spans="1:18" s="32" customFormat="1" ht="27.75" customHeight="1">
      <c r="A43" s="31">
        <v>25</v>
      </c>
      <c r="B43" s="37" t="s">
        <v>393</v>
      </c>
      <c r="C43" s="46" t="s">
        <v>429</v>
      </c>
      <c r="D43" s="44" t="s">
        <v>133</v>
      </c>
      <c r="E43" s="38" t="s">
        <v>83</v>
      </c>
      <c r="F43" s="31" t="s">
        <v>134</v>
      </c>
      <c r="G43" s="40" t="s">
        <v>23</v>
      </c>
      <c r="H43" s="47">
        <v>2316.96</v>
      </c>
      <c r="I43" s="43">
        <f t="shared" si="1"/>
        <v>9267.84</v>
      </c>
      <c r="J43" s="41">
        <v>0</v>
      </c>
      <c r="K43" s="43">
        <f t="shared" si="2"/>
        <v>0</v>
      </c>
      <c r="L43" s="43">
        <f t="shared" si="0"/>
        <v>9267.84</v>
      </c>
      <c r="M43" s="43"/>
      <c r="N43" s="43"/>
      <c r="O43" s="43"/>
      <c r="P43" s="43"/>
      <c r="Q43" s="43">
        <f t="shared" si="3"/>
        <v>9267.84</v>
      </c>
      <c r="R43" s="42" t="s">
        <v>429</v>
      </c>
    </row>
    <row r="44" spans="1:18" s="32" customFormat="1" ht="31.5" customHeight="1">
      <c r="A44" s="31">
        <v>26</v>
      </c>
      <c r="B44" s="37" t="s">
        <v>430</v>
      </c>
      <c r="C44" s="46" t="s">
        <v>434</v>
      </c>
      <c r="D44" s="44" t="s">
        <v>135</v>
      </c>
      <c r="E44" s="38" t="s">
        <v>108</v>
      </c>
      <c r="F44" s="31" t="s">
        <v>136</v>
      </c>
      <c r="G44" s="40" t="s">
        <v>23</v>
      </c>
      <c r="H44" s="47">
        <v>972.94</v>
      </c>
      <c r="I44" s="43">
        <f t="shared" si="1"/>
        <v>3891.76</v>
      </c>
      <c r="J44" s="41">
        <v>0</v>
      </c>
      <c r="K44" s="43">
        <f t="shared" si="2"/>
        <v>0</v>
      </c>
      <c r="L44" s="43">
        <f t="shared" si="0"/>
        <v>3891.76</v>
      </c>
      <c r="M44" s="43"/>
      <c r="N44" s="43"/>
      <c r="O44" s="43"/>
      <c r="P44" s="43"/>
      <c r="Q44" s="43">
        <f t="shared" si="3"/>
        <v>3891.76</v>
      </c>
      <c r="R44" s="42" t="s">
        <v>434</v>
      </c>
    </row>
    <row r="45" spans="1:18" s="32" customFormat="1" ht="0.75" customHeight="1">
      <c r="A45" s="31">
        <v>42</v>
      </c>
      <c r="B45" s="37" t="s">
        <v>386</v>
      </c>
      <c r="C45" s="46" t="s">
        <v>408</v>
      </c>
      <c r="D45" s="44" t="s">
        <v>137</v>
      </c>
      <c r="E45" s="38" t="s">
        <v>138</v>
      </c>
      <c r="F45" s="39" t="s">
        <v>139</v>
      </c>
      <c r="G45" s="40" t="s">
        <v>140</v>
      </c>
      <c r="H45" s="47">
        <v>0</v>
      </c>
      <c r="I45" s="43">
        <f t="shared" si="1"/>
        <v>0</v>
      </c>
      <c r="J45" s="41">
        <v>0</v>
      </c>
      <c r="K45" s="43">
        <f t="shared" si="2"/>
        <v>0</v>
      </c>
      <c r="L45" s="43">
        <f t="shared" si="0"/>
        <v>0</v>
      </c>
      <c r="M45" s="43"/>
      <c r="N45" s="43"/>
      <c r="O45" s="43"/>
      <c r="P45" s="43"/>
      <c r="Q45" s="43">
        <f t="shared" si="3"/>
        <v>0</v>
      </c>
      <c r="R45" s="42" t="s">
        <v>416</v>
      </c>
    </row>
    <row r="46" spans="1:18" s="32" customFormat="1" ht="27.75" customHeight="1" hidden="1">
      <c r="A46" s="31">
        <v>43</v>
      </c>
      <c r="B46" s="48" t="s">
        <v>396</v>
      </c>
      <c r="C46" s="46" t="s">
        <v>409</v>
      </c>
      <c r="D46" s="44" t="s">
        <v>142</v>
      </c>
      <c r="E46" s="38" t="s">
        <v>21</v>
      </c>
      <c r="F46" s="39" t="s">
        <v>143</v>
      </c>
      <c r="G46" s="40" t="s">
        <v>35</v>
      </c>
      <c r="H46" s="47">
        <v>0</v>
      </c>
      <c r="I46" s="43">
        <f t="shared" si="1"/>
        <v>0</v>
      </c>
      <c r="J46" s="41">
        <v>0</v>
      </c>
      <c r="K46" s="43">
        <f t="shared" si="2"/>
        <v>0</v>
      </c>
      <c r="L46" s="43">
        <f t="shared" si="0"/>
        <v>0</v>
      </c>
      <c r="M46" s="43"/>
      <c r="N46" s="43"/>
      <c r="O46" s="43"/>
      <c r="P46" s="43"/>
      <c r="Q46" s="43">
        <f t="shared" si="3"/>
        <v>0</v>
      </c>
      <c r="R46" s="42" t="s">
        <v>411</v>
      </c>
    </row>
    <row r="47" spans="1:18" s="32" customFormat="1" ht="23.25" customHeight="1">
      <c r="A47" s="31">
        <v>27</v>
      </c>
      <c r="B47" s="37" t="s">
        <v>392</v>
      </c>
      <c r="C47" s="46" t="s">
        <v>428</v>
      </c>
      <c r="D47" s="44" t="s">
        <v>144</v>
      </c>
      <c r="E47" s="38" t="s">
        <v>21</v>
      </c>
      <c r="F47" s="39" t="s">
        <v>145</v>
      </c>
      <c r="G47" s="40" t="s">
        <v>23</v>
      </c>
      <c r="H47" s="41">
        <v>1455.82</v>
      </c>
      <c r="I47" s="43">
        <f t="shared" si="1"/>
        <v>5823.28</v>
      </c>
      <c r="J47" s="41">
        <v>0</v>
      </c>
      <c r="K47" s="43">
        <f t="shared" si="2"/>
        <v>0</v>
      </c>
      <c r="L47" s="43">
        <f t="shared" si="0"/>
        <v>5823.28</v>
      </c>
      <c r="M47" s="43"/>
      <c r="N47" s="43"/>
      <c r="O47" s="43"/>
      <c r="P47" s="43"/>
      <c r="Q47" s="43">
        <f t="shared" si="3"/>
        <v>5823.28</v>
      </c>
      <c r="R47" s="42" t="s">
        <v>428</v>
      </c>
    </row>
    <row r="48" spans="1:18" s="32" customFormat="1" ht="13.5" customHeight="1" hidden="1">
      <c r="A48" s="31">
        <v>45</v>
      </c>
      <c r="B48" s="37" t="s">
        <v>72</v>
      </c>
      <c r="C48" s="46" t="s">
        <v>410</v>
      </c>
      <c r="D48" s="44" t="s">
        <v>146</v>
      </c>
      <c r="E48" s="38" t="s">
        <v>21</v>
      </c>
      <c r="F48" s="39" t="s">
        <v>147</v>
      </c>
      <c r="G48" s="40" t="s">
        <v>35</v>
      </c>
      <c r="H48" s="47">
        <v>0</v>
      </c>
      <c r="I48" s="43">
        <f t="shared" si="1"/>
        <v>0</v>
      </c>
      <c r="J48" s="41">
        <v>0</v>
      </c>
      <c r="K48" s="43">
        <f t="shared" si="2"/>
        <v>0</v>
      </c>
      <c r="L48" s="43">
        <f t="shared" si="0"/>
        <v>0</v>
      </c>
      <c r="M48" s="43"/>
      <c r="N48" s="43"/>
      <c r="O48" s="43"/>
      <c r="P48" s="43"/>
      <c r="Q48" s="43">
        <f t="shared" si="3"/>
        <v>0</v>
      </c>
      <c r="R48" s="42" t="s">
        <v>416</v>
      </c>
    </row>
    <row r="49" spans="1:18" s="32" customFormat="1" ht="13.5" customHeight="1">
      <c r="A49" s="31">
        <v>28</v>
      </c>
      <c r="B49" s="37" t="s">
        <v>141</v>
      </c>
      <c r="C49" s="46" t="s">
        <v>429</v>
      </c>
      <c r="D49" s="44" t="s">
        <v>148</v>
      </c>
      <c r="E49" s="38" t="s">
        <v>114</v>
      </c>
      <c r="F49" s="39" t="s">
        <v>149</v>
      </c>
      <c r="G49" s="40" t="s">
        <v>140</v>
      </c>
      <c r="H49" s="47">
        <v>1376.74</v>
      </c>
      <c r="I49" s="43">
        <f t="shared" si="1"/>
        <v>5506.96</v>
      </c>
      <c r="J49" s="41">
        <v>0</v>
      </c>
      <c r="K49" s="43">
        <f t="shared" si="2"/>
        <v>0</v>
      </c>
      <c r="L49" s="43">
        <f t="shared" si="0"/>
        <v>5506.96</v>
      </c>
      <c r="M49" s="43"/>
      <c r="N49" s="43"/>
      <c r="O49" s="43"/>
      <c r="P49" s="43"/>
      <c r="Q49" s="43">
        <f t="shared" si="3"/>
        <v>5506.96</v>
      </c>
      <c r="R49" s="42" t="s">
        <v>428</v>
      </c>
    </row>
    <row r="50" spans="1:18" s="32" customFormat="1" ht="13.5" customHeight="1">
      <c r="A50" s="31">
        <v>29</v>
      </c>
      <c r="B50" s="37" t="s">
        <v>392</v>
      </c>
      <c r="C50" s="46" t="s">
        <v>428</v>
      </c>
      <c r="D50" s="44" t="s">
        <v>150</v>
      </c>
      <c r="E50" s="38" t="s">
        <v>151</v>
      </c>
      <c r="F50" s="39" t="s">
        <v>152</v>
      </c>
      <c r="G50" s="40" t="s">
        <v>116</v>
      </c>
      <c r="H50" s="47">
        <v>2117.58</v>
      </c>
      <c r="I50" s="43">
        <f t="shared" si="1"/>
        <v>8470.32</v>
      </c>
      <c r="J50" s="41">
        <v>0</v>
      </c>
      <c r="K50" s="43">
        <f t="shared" si="2"/>
        <v>0</v>
      </c>
      <c r="L50" s="43">
        <f t="shared" si="0"/>
        <v>8470.32</v>
      </c>
      <c r="M50" s="43"/>
      <c r="N50" s="43"/>
      <c r="O50" s="43"/>
      <c r="P50" s="43"/>
      <c r="Q50" s="43">
        <f t="shared" si="3"/>
        <v>8470.32</v>
      </c>
      <c r="R50" s="42" t="s">
        <v>433</v>
      </c>
    </row>
    <row r="51" spans="1:18" s="32" customFormat="1" ht="13.5" customHeight="1">
      <c r="A51" s="31">
        <v>30</v>
      </c>
      <c r="B51" s="37" t="s">
        <v>392</v>
      </c>
      <c r="C51" s="46" t="s">
        <v>429</v>
      </c>
      <c r="D51" s="44" t="s">
        <v>153</v>
      </c>
      <c r="E51" s="38" t="s">
        <v>154</v>
      </c>
      <c r="F51" s="31" t="s">
        <v>155</v>
      </c>
      <c r="G51" s="40" t="s">
        <v>23</v>
      </c>
      <c r="H51" s="41">
        <v>1350.84</v>
      </c>
      <c r="I51" s="43">
        <f t="shared" si="1"/>
        <v>5403.36</v>
      </c>
      <c r="J51" s="41">
        <v>0</v>
      </c>
      <c r="K51" s="43">
        <f t="shared" si="2"/>
        <v>0</v>
      </c>
      <c r="L51" s="43">
        <f t="shared" si="0"/>
        <v>5403.36</v>
      </c>
      <c r="M51" s="43"/>
      <c r="N51" s="43"/>
      <c r="O51" s="43"/>
      <c r="P51" s="43"/>
      <c r="Q51" s="43">
        <f t="shared" si="3"/>
        <v>5403.36</v>
      </c>
      <c r="R51" s="42" t="s">
        <v>428</v>
      </c>
    </row>
    <row r="52" spans="1:18" s="32" customFormat="1" ht="13.5" customHeight="1" hidden="1">
      <c r="A52" s="31">
        <v>49</v>
      </c>
      <c r="B52" s="37" t="s">
        <v>387</v>
      </c>
      <c r="C52" s="46" t="s">
        <v>409</v>
      </c>
      <c r="D52" s="44" t="s">
        <v>156</v>
      </c>
      <c r="E52" s="38" t="s">
        <v>21</v>
      </c>
      <c r="F52" s="39" t="s">
        <v>157</v>
      </c>
      <c r="G52" s="40" t="s">
        <v>35</v>
      </c>
      <c r="H52" s="47">
        <v>0</v>
      </c>
      <c r="I52" s="43">
        <f t="shared" si="1"/>
        <v>0</v>
      </c>
      <c r="J52" s="41">
        <v>0</v>
      </c>
      <c r="K52" s="43">
        <f t="shared" si="2"/>
        <v>0</v>
      </c>
      <c r="L52" s="43">
        <f t="shared" si="0"/>
        <v>0</v>
      </c>
      <c r="M52" s="43"/>
      <c r="N52" s="43"/>
      <c r="O52" s="43"/>
      <c r="P52" s="43"/>
      <c r="Q52" s="43">
        <f t="shared" si="3"/>
        <v>0</v>
      </c>
      <c r="R52" s="42" t="s">
        <v>409</v>
      </c>
    </row>
    <row r="53" spans="1:18" s="32" customFormat="1" ht="27" customHeight="1">
      <c r="A53" s="31">
        <v>31</v>
      </c>
      <c r="B53" s="63" t="s">
        <v>431</v>
      </c>
      <c r="C53" s="46" t="s">
        <v>428</v>
      </c>
      <c r="D53" s="44" t="s">
        <v>158</v>
      </c>
      <c r="E53" s="38" t="s">
        <v>21</v>
      </c>
      <c r="F53" s="64" t="s">
        <v>159</v>
      </c>
      <c r="G53" s="40" t="s">
        <v>23</v>
      </c>
      <c r="H53" s="47">
        <v>1219.74</v>
      </c>
      <c r="I53" s="43">
        <f t="shared" si="1"/>
        <v>4878.96</v>
      </c>
      <c r="J53" s="41">
        <v>0</v>
      </c>
      <c r="K53" s="43">
        <f t="shared" si="2"/>
        <v>0</v>
      </c>
      <c r="L53" s="43">
        <f t="shared" si="0"/>
        <v>4878.96</v>
      </c>
      <c r="M53" s="43"/>
      <c r="N53" s="43"/>
      <c r="O53" s="43"/>
      <c r="P53" s="43"/>
      <c r="Q53" s="43">
        <f t="shared" si="3"/>
        <v>4878.96</v>
      </c>
      <c r="R53" s="42" t="s">
        <v>428</v>
      </c>
    </row>
    <row r="54" spans="1:18" s="32" customFormat="1" ht="30" customHeight="1">
      <c r="A54" s="31">
        <v>32</v>
      </c>
      <c r="B54" s="37" t="s">
        <v>432</v>
      </c>
      <c r="C54" s="46" t="s">
        <v>428</v>
      </c>
      <c r="D54" s="44" t="s">
        <v>160</v>
      </c>
      <c r="E54" s="38" t="s">
        <v>21</v>
      </c>
      <c r="F54" s="64" t="s">
        <v>159</v>
      </c>
      <c r="G54" s="40" t="s">
        <v>23</v>
      </c>
      <c r="H54" s="47">
        <v>1413.9</v>
      </c>
      <c r="I54" s="43">
        <f t="shared" si="1"/>
        <v>5655.6</v>
      </c>
      <c r="J54" s="41">
        <v>0</v>
      </c>
      <c r="K54" s="43">
        <f t="shared" si="2"/>
        <v>0</v>
      </c>
      <c r="L54" s="43">
        <f t="shared" si="0"/>
        <v>5655.6</v>
      </c>
      <c r="M54" s="43"/>
      <c r="N54" s="43"/>
      <c r="O54" s="43"/>
      <c r="P54" s="43"/>
      <c r="Q54" s="43">
        <f t="shared" si="3"/>
        <v>5655.6</v>
      </c>
      <c r="R54" s="42" t="s">
        <v>428</v>
      </c>
    </row>
    <row r="55" spans="1:18" s="32" customFormat="1" ht="0.75" customHeight="1">
      <c r="A55" s="31">
        <v>52</v>
      </c>
      <c r="B55" s="37" t="s">
        <v>386</v>
      </c>
      <c r="C55" s="46" t="s">
        <v>408</v>
      </c>
      <c r="D55" s="44" t="s">
        <v>161</v>
      </c>
      <c r="E55" s="38" t="s">
        <v>21</v>
      </c>
      <c r="F55" s="39" t="s">
        <v>162</v>
      </c>
      <c r="G55" s="40" t="s">
        <v>23</v>
      </c>
      <c r="H55" s="47">
        <v>0</v>
      </c>
      <c r="I55" s="43">
        <f t="shared" si="1"/>
        <v>0</v>
      </c>
      <c r="J55" s="41">
        <v>0</v>
      </c>
      <c r="K55" s="43">
        <f t="shared" si="2"/>
        <v>0</v>
      </c>
      <c r="L55" s="43">
        <f t="shared" si="0"/>
        <v>0</v>
      </c>
      <c r="M55" s="43"/>
      <c r="N55" s="43"/>
      <c r="O55" s="43"/>
      <c r="P55" s="43"/>
      <c r="Q55" s="43">
        <f t="shared" si="3"/>
        <v>0</v>
      </c>
      <c r="R55" s="42" t="s">
        <v>410</v>
      </c>
    </row>
    <row r="56" spans="1:18" s="32" customFormat="1" ht="29.25" customHeight="1">
      <c r="A56" s="31">
        <v>33</v>
      </c>
      <c r="B56" s="37" t="s">
        <v>91</v>
      </c>
      <c r="C56" s="46" t="s">
        <v>433</v>
      </c>
      <c r="D56" s="44" t="s">
        <v>163</v>
      </c>
      <c r="E56" s="38" t="s">
        <v>21</v>
      </c>
      <c r="F56" s="39" t="s">
        <v>164</v>
      </c>
      <c r="G56" s="40" t="s">
        <v>35</v>
      </c>
      <c r="H56" s="47">
        <v>1131.71</v>
      </c>
      <c r="I56" s="43">
        <f t="shared" si="1"/>
        <v>4526.84</v>
      </c>
      <c r="J56" s="41">
        <v>0</v>
      </c>
      <c r="K56" s="43">
        <f t="shared" si="2"/>
        <v>0</v>
      </c>
      <c r="L56" s="43">
        <f t="shared" si="0"/>
        <v>4526.84</v>
      </c>
      <c r="M56" s="43"/>
      <c r="N56" s="43"/>
      <c r="O56" s="43"/>
      <c r="P56" s="43"/>
      <c r="Q56" s="43">
        <f t="shared" si="3"/>
        <v>4526.84</v>
      </c>
      <c r="R56" s="42" t="s">
        <v>434</v>
      </c>
    </row>
    <row r="57" spans="1:18" s="32" customFormat="1" ht="26.25" customHeight="1">
      <c r="A57" s="31">
        <v>34</v>
      </c>
      <c r="B57" s="37" t="s">
        <v>141</v>
      </c>
      <c r="C57" s="46" t="s">
        <v>428</v>
      </c>
      <c r="D57" s="44" t="s">
        <v>165</v>
      </c>
      <c r="E57" s="38" t="s">
        <v>21</v>
      </c>
      <c r="F57" s="39" t="s">
        <v>166</v>
      </c>
      <c r="G57" s="40" t="s">
        <v>27</v>
      </c>
      <c r="H57" s="47">
        <v>1015.93</v>
      </c>
      <c r="I57" s="43">
        <f t="shared" si="1"/>
        <v>4063.72</v>
      </c>
      <c r="J57" s="41">
        <v>0</v>
      </c>
      <c r="K57" s="43">
        <f t="shared" si="2"/>
        <v>0</v>
      </c>
      <c r="L57" s="43">
        <f t="shared" si="0"/>
        <v>4063.72</v>
      </c>
      <c r="M57" s="43"/>
      <c r="N57" s="43"/>
      <c r="O57" s="43"/>
      <c r="P57" s="43"/>
      <c r="Q57" s="43">
        <f t="shared" si="3"/>
        <v>4063.72</v>
      </c>
      <c r="R57" s="42" t="s">
        <v>428</v>
      </c>
    </row>
    <row r="58" spans="1:18" s="32" customFormat="1" ht="27.75" customHeight="1">
      <c r="A58" s="31">
        <v>35</v>
      </c>
      <c r="B58" s="37" t="s">
        <v>91</v>
      </c>
      <c r="C58" s="46" t="s">
        <v>429</v>
      </c>
      <c r="D58" s="44" t="s">
        <v>167</v>
      </c>
      <c r="E58" s="38" t="s">
        <v>168</v>
      </c>
      <c r="F58" s="39" t="s">
        <v>169</v>
      </c>
      <c r="G58" s="40" t="s">
        <v>116</v>
      </c>
      <c r="H58" s="47">
        <v>1963.78</v>
      </c>
      <c r="I58" s="43">
        <f t="shared" si="1"/>
        <v>7855.12</v>
      </c>
      <c r="J58" s="41">
        <v>0</v>
      </c>
      <c r="K58" s="43">
        <f t="shared" si="2"/>
        <v>0</v>
      </c>
      <c r="L58" s="43">
        <f t="shared" si="0"/>
        <v>7855.12</v>
      </c>
      <c r="M58" s="43"/>
      <c r="N58" s="43"/>
      <c r="O58" s="43"/>
      <c r="P58" s="43"/>
      <c r="Q58" s="43">
        <f t="shared" si="3"/>
        <v>7855.12</v>
      </c>
      <c r="R58" s="42" t="s">
        <v>428</v>
      </c>
    </row>
    <row r="59" spans="1:18" s="32" customFormat="1" ht="13.5" customHeight="1" hidden="1">
      <c r="A59" s="31">
        <v>56</v>
      </c>
      <c r="B59" s="37" t="s">
        <v>393</v>
      </c>
      <c r="C59" s="46" t="s">
        <v>416</v>
      </c>
      <c r="D59" s="44" t="s">
        <v>170</v>
      </c>
      <c r="E59" s="38" t="s">
        <v>138</v>
      </c>
      <c r="F59" s="39" t="s">
        <v>171</v>
      </c>
      <c r="G59" s="40" t="s">
        <v>140</v>
      </c>
      <c r="H59" s="47">
        <v>0</v>
      </c>
      <c r="I59" s="43">
        <f t="shared" si="1"/>
        <v>0</v>
      </c>
      <c r="J59" s="41">
        <v>0</v>
      </c>
      <c r="K59" s="43">
        <f t="shared" si="2"/>
        <v>0</v>
      </c>
      <c r="L59" s="43">
        <f t="shared" si="0"/>
        <v>0</v>
      </c>
      <c r="M59" s="43"/>
      <c r="N59" s="43"/>
      <c r="O59" s="43"/>
      <c r="P59" s="43"/>
      <c r="Q59" s="43">
        <f t="shared" si="3"/>
        <v>0</v>
      </c>
      <c r="R59" s="42" t="s">
        <v>416</v>
      </c>
    </row>
    <row r="60" spans="1:18" s="32" customFormat="1" ht="29.25" customHeight="1" hidden="1">
      <c r="A60" s="31">
        <v>57</v>
      </c>
      <c r="B60" s="37" t="s">
        <v>386</v>
      </c>
      <c r="C60" s="46" t="s">
        <v>408</v>
      </c>
      <c r="D60" s="44" t="s">
        <v>172</v>
      </c>
      <c r="E60" s="38" t="s">
        <v>105</v>
      </c>
      <c r="F60" s="39" t="s">
        <v>173</v>
      </c>
      <c r="G60" s="40" t="s">
        <v>35</v>
      </c>
      <c r="H60" s="47">
        <v>0</v>
      </c>
      <c r="I60" s="43">
        <f t="shared" si="1"/>
        <v>0</v>
      </c>
      <c r="J60" s="41">
        <v>0</v>
      </c>
      <c r="K60" s="43">
        <f t="shared" si="2"/>
        <v>0</v>
      </c>
      <c r="L60" s="43">
        <f t="shared" si="0"/>
        <v>0</v>
      </c>
      <c r="M60" s="43"/>
      <c r="N60" s="43"/>
      <c r="O60" s="43"/>
      <c r="P60" s="43"/>
      <c r="Q60" s="43">
        <f t="shared" si="3"/>
        <v>0</v>
      </c>
      <c r="R60" s="42" t="s">
        <v>410</v>
      </c>
    </row>
    <row r="61" spans="1:18" s="32" customFormat="1" ht="27" customHeight="1" hidden="1">
      <c r="A61" s="31">
        <v>58</v>
      </c>
      <c r="B61" s="37" t="s">
        <v>91</v>
      </c>
      <c r="C61" s="46" t="s">
        <v>408</v>
      </c>
      <c r="D61" s="44" t="s">
        <v>174</v>
      </c>
      <c r="E61" s="38" t="s">
        <v>175</v>
      </c>
      <c r="F61" s="39" t="s">
        <v>176</v>
      </c>
      <c r="G61" s="40" t="s">
        <v>116</v>
      </c>
      <c r="H61" s="47">
        <v>0</v>
      </c>
      <c r="I61" s="43">
        <f t="shared" si="1"/>
        <v>0</v>
      </c>
      <c r="J61" s="41">
        <v>0</v>
      </c>
      <c r="K61" s="43">
        <f t="shared" si="2"/>
        <v>0</v>
      </c>
      <c r="L61" s="43">
        <f t="shared" si="0"/>
        <v>0</v>
      </c>
      <c r="M61" s="43"/>
      <c r="N61" s="43"/>
      <c r="O61" s="43"/>
      <c r="P61" s="43"/>
      <c r="Q61" s="43">
        <f t="shared" si="3"/>
        <v>0</v>
      </c>
      <c r="R61" s="42" t="s">
        <v>416</v>
      </c>
    </row>
    <row r="62" spans="1:18" s="32" customFormat="1" ht="13.5" customHeight="1" hidden="1">
      <c r="A62" s="31">
        <v>59</v>
      </c>
      <c r="B62" s="37" t="s">
        <v>72</v>
      </c>
      <c r="C62" s="46" t="s">
        <v>408</v>
      </c>
      <c r="D62" s="44" t="s">
        <v>177</v>
      </c>
      <c r="E62" s="38" t="s">
        <v>105</v>
      </c>
      <c r="F62" s="39" t="s">
        <v>178</v>
      </c>
      <c r="G62" s="40" t="s">
        <v>48</v>
      </c>
      <c r="H62" s="47">
        <v>0</v>
      </c>
      <c r="I62" s="43">
        <f t="shared" si="1"/>
        <v>0</v>
      </c>
      <c r="J62" s="41">
        <v>0</v>
      </c>
      <c r="K62" s="43">
        <f t="shared" si="2"/>
        <v>0</v>
      </c>
      <c r="L62" s="43">
        <f t="shared" si="0"/>
        <v>0</v>
      </c>
      <c r="M62" s="43"/>
      <c r="N62" s="43"/>
      <c r="O62" s="43"/>
      <c r="P62" s="43"/>
      <c r="Q62" s="43">
        <f t="shared" si="3"/>
        <v>0</v>
      </c>
      <c r="R62" s="42" t="s">
        <v>411</v>
      </c>
    </row>
    <row r="63" spans="1:18" s="32" customFormat="1" ht="13.5" customHeight="1" hidden="1">
      <c r="A63" s="31">
        <v>60</v>
      </c>
      <c r="B63" s="37" t="s">
        <v>91</v>
      </c>
      <c r="C63" s="46" t="s">
        <v>410</v>
      </c>
      <c r="D63" s="44" t="s">
        <v>179</v>
      </c>
      <c r="E63" s="38" t="s">
        <v>180</v>
      </c>
      <c r="F63" s="39" t="s">
        <v>181</v>
      </c>
      <c r="G63" s="40" t="s">
        <v>116</v>
      </c>
      <c r="H63" s="47">
        <v>0</v>
      </c>
      <c r="I63" s="43">
        <f t="shared" si="1"/>
        <v>0</v>
      </c>
      <c r="J63" s="41">
        <v>0</v>
      </c>
      <c r="K63" s="43">
        <f t="shared" si="2"/>
        <v>0</v>
      </c>
      <c r="L63" s="43">
        <f t="shared" si="0"/>
        <v>0</v>
      </c>
      <c r="M63" s="43"/>
      <c r="N63" s="43"/>
      <c r="O63" s="43"/>
      <c r="P63" s="43"/>
      <c r="Q63" s="43">
        <f t="shared" si="3"/>
        <v>0</v>
      </c>
      <c r="R63" s="42" t="s">
        <v>416</v>
      </c>
    </row>
    <row r="64" spans="1:18" s="32" customFormat="1" ht="27.75" customHeight="1">
      <c r="A64" s="31">
        <v>36</v>
      </c>
      <c r="B64" s="37" t="s">
        <v>291</v>
      </c>
      <c r="C64" s="46" t="s">
        <v>429</v>
      </c>
      <c r="D64" s="44" t="s">
        <v>182</v>
      </c>
      <c r="E64" s="38" t="s">
        <v>21</v>
      </c>
      <c r="F64" s="39" t="s">
        <v>183</v>
      </c>
      <c r="G64" s="40" t="s">
        <v>27</v>
      </c>
      <c r="H64" s="47">
        <v>1229.81</v>
      </c>
      <c r="I64" s="43">
        <f t="shared" si="1"/>
        <v>4919.24</v>
      </c>
      <c r="J64" s="41">
        <v>0</v>
      </c>
      <c r="K64" s="43">
        <f t="shared" si="2"/>
        <v>0</v>
      </c>
      <c r="L64" s="43">
        <f t="shared" si="0"/>
        <v>4919.24</v>
      </c>
      <c r="M64" s="43"/>
      <c r="N64" s="43"/>
      <c r="O64" s="43"/>
      <c r="P64" s="43"/>
      <c r="Q64" s="43">
        <f t="shared" si="3"/>
        <v>4919.24</v>
      </c>
      <c r="R64" s="42" t="s">
        <v>428</v>
      </c>
    </row>
    <row r="65" spans="1:18" s="32" customFormat="1" ht="0.75" customHeight="1">
      <c r="A65" s="31">
        <v>62</v>
      </c>
      <c r="B65" s="37" t="s">
        <v>392</v>
      </c>
      <c r="C65" s="46" t="s">
        <v>411</v>
      </c>
      <c r="D65" s="44" t="s">
        <v>184</v>
      </c>
      <c r="E65" s="38" t="s">
        <v>185</v>
      </c>
      <c r="F65" s="39" t="s">
        <v>186</v>
      </c>
      <c r="G65" s="40" t="s">
        <v>116</v>
      </c>
      <c r="H65" s="47">
        <v>0</v>
      </c>
      <c r="I65" s="43">
        <f t="shared" si="1"/>
        <v>0</v>
      </c>
      <c r="J65" s="41">
        <v>0</v>
      </c>
      <c r="K65" s="43">
        <f t="shared" si="2"/>
        <v>0</v>
      </c>
      <c r="L65" s="43">
        <f t="shared" si="0"/>
        <v>0</v>
      </c>
      <c r="M65" s="43"/>
      <c r="N65" s="43"/>
      <c r="O65" s="43"/>
      <c r="P65" s="43"/>
      <c r="Q65" s="43">
        <f t="shared" si="3"/>
        <v>0</v>
      </c>
      <c r="R65" s="42" t="s">
        <v>410</v>
      </c>
    </row>
    <row r="66" spans="1:18" s="32" customFormat="1" ht="30" customHeight="1" hidden="1">
      <c r="A66" s="31">
        <v>63</v>
      </c>
      <c r="B66" s="37" t="s">
        <v>394</v>
      </c>
      <c r="C66" s="46" t="s">
        <v>408</v>
      </c>
      <c r="D66" s="44" t="s">
        <v>187</v>
      </c>
      <c r="E66" s="38" t="s">
        <v>131</v>
      </c>
      <c r="F66" s="39" t="s">
        <v>188</v>
      </c>
      <c r="G66" s="40" t="s">
        <v>189</v>
      </c>
      <c r="H66" s="47">
        <v>0</v>
      </c>
      <c r="I66" s="43">
        <f t="shared" si="1"/>
        <v>0</v>
      </c>
      <c r="J66" s="41">
        <v>0</v>
      </c>
      <c r="K66" s="43">
        <f t="shared" si="2"/>
        <v>0</v>
      </c>
      <c r="L66" s="43">
        <f t="shared" si="0"/>
        <v>0</v>
      </c>
      <c r="M66" s="43"/>
      <c r="N66" s="43"/>
      <c r="O66" s="43"/>
      <c r="P66" s="43"/>
      <c r="Q66" s="43">
        <f t="shared" si="3"/>
        <v>0</v>
      </c>
      <c r="R66" s="42" t="s">
        <v>411</v>
      </c>
    </row>
    <row r="67" spans="1:18" s="32" customFormat="1" ht="27.75" customHeight="1">
      <c r="A67" s="31">
        <v>37</v>
      </c>
      <c r="B67" s="49" t="s">
        <v>291</v>
      </c>
      <c r="C67" s="46" t="s">
        <v>428</v>
      </c>
      <c r="D67" s="44" t="s">
        <v>190</v>
      </c>
      <c r="E67" s="38" t="s">
        <v>21</v>
      </c>
      <c r="F67" s="39" t="s">
        <v>191</v>
      </c>
      <c r="G67" s="40" t="s">
        <v>48</v>
      </c>
      <c r="H67" s="47">
        <v>1345.67</v>
      </c>
      <c r="I67" s="43">
        <f t="shared" si="1"/>
        <v>5382.68</v>
      </c>
      <c r="J67" s="41">
        <v>0</v>
      </c>
      <c r="K67" s="43">
        <f t="shared" si="2"/>
        <v>0</v>
      </c>
      <c r="L67" s="43">
        <f t="shared" si="0"/>
        <v>5382.68</v>
      </c>
      <c r="M67" s="43"/>
      <c r="N67" s="43"/>
      <c r="O67" s="43"/>
      <c r="P67" s="43"/>
      <c r="Q67" s="43">
        <f t="shared" si="3"/>
        <v>5382.68</v>
      </c>
      <c r="R67" s="42" t="s">
        <v>428</v>
      </c>
    </row>
    <row r="68" spans="1:18" s="32" customFormat="1" ht="29.25" customHeight="1" hidden="1">
      <c r="A68" s="31">
        <v>65</v>
      </c>
      <c r="B68" s="37" t="s">
        <v>91</v>
      </c>
      <c r="C68" s="46" t="s">
        <v>408</v>
      </c>
      <c r="D68" s="44" t="s">
        <v>192</v>
      </c>
      <c r="E68" s="38" t="s">
        <v>108</v>
      </c>
      <c r="F68" s="39" t="s">
        <v>193</v>
      </c>
      <c r="G68" s="40" t="s">
        <v>16</v>
      </c>
      <c r="H68" s="47">
        <v>0</v>
      </c>
      <c r="I68" s="43">
        <f t="shared" si="1"/>
        <v>0</v>
      </c>
      <c r="J68" s="41">
        <v>0</v>
      </c>
      <c r="K68" s="43">
        <f t="shared" si="2"/>
        <v>0</v>
      </c>
      <c r="L68" s="43">
        <f aca="true" t="shared" si="4" ref="L68:L131">I68+K68</f>
        <v>0</v>
      </c>
      <c r="M68" s="43"/>
      <c r="N68" s="43"/>
      <c r="O68" s="43"/>
      <c r="P68" s="43"/>
      <c r="Q68" s="43">
        <f t="shared" si="3"/>
        <v>0</v>
      </c>
      <c r="R68" s="42" t="s">
        <v>421</v>
      </c>
    </row>
    <row r="69" spans="1:18" s="32" customFormat="1" ht="27.75" customHeight="1">
      <c r="A69" s="31">
        <v>38</v>
      </c>
      <c r="B69" s="37" t="s">
        <v>387</v>
      </c>
      <c r="C69" s="46" t="s">
        <v>428</v>
      </c>
      <c r="D69" s="44" t="s">
        <v>194</v>
      </c>
      <c r="E69" s="38" t="s">
        <v>66</v>
      </c>
      <c r="F69" s="39" t="s">
        <v>195</v>
      </c>
      <c r="G69" s="40" t="s">
        <v>48</v>
      </c>
      <c r="H69" s="47">
        <v>1441.6</v>
      </c>
      <c r="I69" s="43">
        <f aca="true" t="shared" si="5" ref="I69:I132">ROUND(H69*4,2)</f>
        <v>5766.4</v>
      </c>
      <c r="J69" s="41">
        <v>0</v>
      </c>
      <c r="K69" s="43">
        <f aca="true" t="shared" si="6" ref="K69:K132">ROUND(J69*1.9,2)</f>
        <v>0</v>
      </c>
      <c r="L69" s="43">
        <f t="shared" si="4"/>
        <v>5766.4</v>
      </c>
      <c r="M69" s="43"/>
      <c r="N69" s="43"/>
      <c r="O69" s="43"/>
      <c r="P69" s="43"/>
      <c r="Q69" s="43">
        <f aca="true" t="shared" si="7" ref="Q69:Q132">L69-M69-N69-O69-P69</f>
        <v>5766.4</v>
      </c>
      <c r="R69" s="42" t="s">
        <v>428</v>
      </c>
    </row>
    <row r="70" spans="1:18" s="32" customFormat="1" ht="27" customHeight="1" hidden="1">
      <c r="A70" s="31">
        <v>67</v>
      </c>
      <c r="B70" s="37" t="s">
        <v>387</v>
      </c>
      <c r="C70" s="46" t="s">
        <v>408</v>
      </c>
      <c r="D70" s="44" t="s">
        <v>197</v>
      </c>
      <c r="E70" s="38" t="s">
        <v>198</v>
      </c>
      <c r="F70" s="39" t="s">
        <v>199</v>
      </c>
      <c r="G70" s="40" t="s">
        <v>196</v>
      </c>
      <c r="H70" s="47">
        <v>0</v>
      </c>
      <c r="I70" s="43">
        <f t="shared" si="5"/>
        <v>0</v>
      </c>
      <c r="J70" s="41">
        <v>0</v>
      </c>
      <c r="K70" s="43">
        <f t="shared" si="6"/>
        <v>0</v>
      </c>
      <c r="L70" s="43">
        <f t="shared" si="4"/>
        <v>0</v>
      </c>
      <c r="M70" s="43"/>
      <c r="N70" s="43"/>
      <c r="O70" s="43"/>
      <c r="P70" s="43"/>
      <c r="Q70" s="43">
        <f t="shared" si="7"/>
        <v>0</v>
      </c>
      <c r="R70" s="42" t="s">
        <v>413</v>
      </c>
    </row>
    <row r="71" spans="1:18" s="32" customFormat="1" ht="29.25" customHeight="1" hidden="1">
      <c r="A71" s="31">
        <v>68</v>
      </c>
      <c r="B71" s="37" t="s">
        <v>72</v>
      </c>
      <c r="C71" s="46" t="s">
        <v>408</v>
      </c>
      <c r="D71" s="44" t="s">
        <v>200</v>
      </c>
      <c r="E71" s="38" t="s">
        <v>46</v>
      </c>
      <c r="F71" s="39" t="s">
        <v>201</v>
      </c>
      <c r="G71" s="40" t="s">
        <v>27</v>
      </c>
      <c r="H71" s="47">
        <v>0</v>
      </c>
      <c r="I71" s="43">
        <f t="shared" si="5"/>
        <v>0</v>
      </c>
      <c r="J71" s="41">
        <v>0</v>
      </c>
      <c r="K71" s="43">
        <f t="shared" si="6"/>
        <v>0</v>
      </c>
      <c r="L71" s="43">
        <f t="shared" si="4"/>
        <v>0</v>
      </c>
      <c r="M71" s="43"/>
      <c r="N71" s="43"/>
      <c r="O71" s="43"/>
      <c r="P71" s="43"/>
      <c r="Q71" s="43">
        <f t="shared" si="7"/>
        <v>0</v>
      </c>
      <c r="R71" s="42" t="s">
        <v>412</v>
      </c>
    </row>
    <row r="72" spans="1:18" s="32" customFormat="1" ht="13.5" customHeight="1">
      <c r="A72" s="31">
        <v>39</v>
      </c>
      <c r="B72" s="37" t="s">
        <v>394</v>
      </c>
      <c r="C72" s="46" t="s">
        <v>428</v>
      </c>
      <c r="D72" s="44" t="s">
        <v>202</v>
      </c>
      <c r="E72" s="38" t="s">
        <v>21</v>
      </c>
      <c r="F72" s="39" t="s">
        <v>203</v>
      </c>
      <c r="G72" s="40" t="s">
        <v>23</v>
      </c>
      <c r="H72" s="47">
        <v>1542.98</v>
      </c>
      <c r="I72" s="43">
        <f t="shared" si="5"/>
        <v>6171.92</v>
      </c>
      <c r="J72" s="41">
        <v>0</v>
      </c>
      <c r="K72" s="43">
        <f t="shared" si="6"/>
        <v>0</v>
      </c>
      <c r="L72" s="43">
        <f t="shared" si="4"/>
        <v>6171.92</v>
      </c>
      <c r="M72" s="43"/>
      <c r="N72" s="43"/>
      <c r="O72" s="43"/>
      <c r="P72" s="43"/>
      <c r="Q72" s="43">
        <f t="shared" si="7"/>
        <v>6171.92</v>
      </c>
      <c r="R72" s="42" t="s">
        <v>428</v>
      </c>
    </row>
    <row r="73" spans="1:18" s="32" customFormat="1" ht="13.5" customHeight="1" hidden="1">
      <c r="A73" s="31">
        <v>70</v>
      </c>
      <c r="B73" s="37" t="s">
        <v>386</v>
      </c>
      <c r="C73" s="46" t="s">
        <v>408</v>
      </c>
      <c r="D73" s="44" t="s">
        <v>204</v>
      </c>
      <c r="E73" s="38" t="s">
        <v>21</v>
      </c>
      <c r="F73" s="39" t="s">
        <v>205</v>
      </c>
      <c r="G73" s="40" t="s">
        <v>35</v>
      </c>
      <c r="H73" s="47">
        <v>0</v>
      </c>
      <c r="I73" s="43">
        <f t="shared" si="5"/>
        <v>0</v>
      </c>
      <c r="J73" s="41">
        <v>0</v>
      </c>
      <c r="K73" s="43">
        <f t="shared" si="6"/>
        <v>0</v>
      </c>
      <c r="L73" s="43">
        <f t="shared" si="4"/>
        <v>0</v>
      </c>
      <c r="M73" s="43"/>
      <c r="N73" s="43"/>
      <c r="O73" s="43"/>
      <c r="P73" s="43"/>
      <c r="Q73" s="43">
        <f t="shared" si="7"/>
        <v>0</v>
      </c>
      <c r="R73" s="42" t="s">
        <v>410</v>
      </c>
    </row>
    <row r="74" spans="1:18" s="32" customFormat="1" ht="13.5" customHeight="1" hidden="1">
      <c r="A74" s="31">
        <v>71</v>
      </c>
      <c r="B74" s="48" t="s">
        <v>72</v>
      </c>
      <c r="C74" s="46" t="s">
        <v>408</v>
      </c>
      <c r="D74" s="44" t="s">
        <v>206</v>
      </c>
      <c r="E74" s="38" t="s">
        <v>33</v>
      </c>
      <c r="F74" s="39" t="s">
        <v>207</v>
      </c>
      <c r="G74" s="40" t="s">
        <v>35</v>
      </c>
      <c r="H74" s="47">
        <v>0</v>
      </c>
      <c r="I74" s="43">
        <f t="shared" si="5"/>
        <v>0</v>
      </c>
      <c r="J74" s="41">
        <v>0</v>
      </c>
      <c r="K74" s="43">
        <f t="shared" si="6"/>
        <v>0</v>
      </c>
      <c r="L74" s="43">
        <f t="shared" si="4"/>
        <v>0</v>
      </c>
      <c r="M74" s="43"/>
      <c r="N74" s="43"/>
      <c r="O74" s="43"/>
      <c r="P74" s="43"/>
      <c r="Q74" s="43">
        <f t="shared" si="7"/>
        <v>0</v>
      </c>
      <c r="R74" s="42" t="s">
        <v>410</v>
      </c>
    </row>
    <row r="75" spans="1:18" s="32" customFormat="1" ht="27" customHeight="1" hidden="1">
      <c r="A75" s="31">
        <v>72</v>
      </c>
      <c r="B75" s="48" t="s">
        <v>387</v>
      </c>
      <c r="C75" s="46" t="s">
        <v>408</v>
      </c>
      <c r="D75" s="44" t="s">
        <v>208</v>
      </c>
      <c r="E75" s="38" t="s">
        <v>209</v>
      </c>
      <c r="F75" s="39" t="s">
        <v>210</v>
      </c>
      <c r="G75" s="40" t="s">
        <v>116</v>
      </c>
      <c r="H75" s="47">
        <v>0</v>
      </c>
      <c r="I75" s="43">
        <f t="shared" si="5"/>
        <v>0</v>
      </c>
      <c r="J75" s="41">
        <v>0</v>
      </c>
      <c r="K75" s="43">
        <f t="shared" si="6"/>
        <v>0</v>
      </c>
      <c r="L75" s="43">
        <f t="shared" si="4"/>
        <v>0</v>
      </c>
      <c r="M75" s="43"/>
      <c r="N75" s="43"/>
      <c r="O75" s="43"/>
      <c r="P75" s="43"/>
      <c r="Q75" s="43">
        <f t="shared" si="7"/>
        <v>0</v>
      </c>
      <c r="R75" s="42" t="s">
        <v>412</v>
      </c>
    </row>
    <row r="76" spans="1:18" s="32" customFormat="1" ht="29.25" customHeight="1" hidden="1">
      <c r="A76" s="31">
        <v>73</v>
      </c>
      <c r="B76" s="37" t="s">
        <v>141</v>
      </c>
      <c r="C76" s="46" t="s">
        <v>409</v>
      </c>
      <c r="D76" s="44" t="s">
        <v>211</v>
      </c>
      <c r="E76" s="38" t="s">
        <v>212</v>
      </c>
      <c r="F76" s="39" t="s">
        <v>213</v>
      </c>
      <c r="G76" s="40" t="s">
        <v>116</v>
      </c>
      <c r="H76" s="47">
        <v>0</v>
      </c>
      <c r="I76" s="43">
        <f t="shared" si="5"/>
        <v>0</v>
      </c>
      <c r="J76" s="41">
        <v>0</v>
      </c>
      <c r="K76" s="43">
        <f t="shared" si="6"/>
        <v>0</v>
      </c>
      <c r="L76" s="43">
        <f t="shared" si="4"/>
        <v>0</v>
      </c>
      <c r="M76" s="43"/>
      <c r="N76" s="43"/>
      <c r="O76" s="43"/>
      <c r="P76" s="43"/>
      <c r="Q76" s="43">
        <f t="shared" si="7"/>
        <v>0</v>
      </c>
      <c r="R76" s="42" t="s">
        <v>411</v>
      </c>
    </row>
    <row r="77" spans="1:18" s="32" customFormat="1" ht="13.5" customHeight="1">
      <c r="A77" s="31">
        <v>40</v>
      </c>
      <c r="B77" s="37" t="s">
        <v>403</v>
      </c>
      <c r="C77" s="46" t="s">
        <v>429</v>
      </c>
      <c r="D77" s="44" t="s">
        <v>214</v>
      </c>
      <c r="E77" s="38" t="s">
        <v>21</v>
      </c>
      <c r="F77" s="39" t="s">
        <v>215</v>
      </c>
      <c r="G77" s="40" t="s">
        <v>35</v>
      </c>
      <c r="H77" s="47">
        <v>1584.11</v>
      </c>
      <c r="I77" s="43">
        <f t="shared" si="5"/>
        <v>6336.44</v>
      </c>
      <c r="J77" s="41">
        <v>0</v>
      </c>
      <c r="K77" s="43">
        <f t="shared" si="6"/>
        <v>0</v>
      </c>
      <c r="L77" s="43">
        <f t="shared" si="4"/>
        <v>6336.44</v>
      </c>
      <c r="M77" s="43"/>
      <c r="N77" s="43"/>
      <c r="O77" s="43"/>
      <c r="P77" s="43"/>
      <c r="Q77" s="43">
        <f t="shared" si="7"/>
        <v>6336.44</v>
      </c>
      <c r="R77" s="42" t="s">
        <v>428</v>
      </c>
    </row>
    <row r="78" spans="1:18" s="32" customFormat="1" ht="0.75" customHeight="1">
      <c r="A78" s="31">
        <v>75</v>
      </c>
      <c r="B78" s="37" t="s">
        <v>417</v>
      </c>
      <c r="C78" s="46" t="s">
        <v>408</v>
      </c>
      <c r="D78" s="44" t="s">
        <v>216</v>
      </c>
      <c r="E78" s="38" t="s">
        <v>21</v>
      </c>
      <c r="F78" s="39" t="s">
        <v>217</v>
      </c>
      <c r="G78" s="40" t="s">
        <v>35</v>
      </c>
      <c r="H78" s="47">
        <v>0</v>
      </c>
      <c r="I78" s="43">
        <f t="shared" si="5"/>
        <v>0</v>
      </c>
      <c r="J78" s="41">
        <v>0</v>
      </c>
      <c r="K78" s="43">
        <f t="shared" si="6"/>
        <v>0</v>
      </c>
      <c r="L78" s="43">
        <f t="shared" si="4"/>
        <v>0</v>
      </c>
      <c r="M78" s="43"/>
      <c r="N78" s="43"/>
      <c r="O78" s="43"/>
      <c r="P78" s="43"/>
      <c r="Q78" s="43">
        <f t="shared" si="7"/>
        <v>0</v>
      </c>
      <c r="R78" s="42" t="s">
        <v>416</v>
      </c>
    </row>
    <row r="79" spans="1:18" s="32" customFormat="1" ht="13.5" customHeight="1" hidden="1">
      <c r="A79" s="31">
        <v>76</v>
      </c>
      <c r="B79" s="37" t="s">
        <v>425</v>
      </c>
      <c r="C79" s="46" t="s">
        <v>409</v>
      </c>
      <c r="D79" s="44" t="s">
        <v>218</v>
      </c>
      <c r="E79" s="38" t="s">
        <v>219</v>
      </c>
      <c r="F79" s="31" t="s">
        <v>220</v>
      </c>
      <c r="G79" s="40" t="s">
        <v>103</v>
      </c>
      <c r="H79" s="47">
        <v>0</v>
      </c>
      <c r="I79" s="43">
        <f t="shared" si="5"/>
        <v>0</v>
      </c>
      <c r="J79" s="41">
        <v>0</v>
      </c>
      <c r="K79" s="43">
        <f t="shared" si="6"/>
        <v>0</v>
      </c>
      <c r="L79" s="43">
        <f t="shared" si="4"/>
        <v>0</v>
      </c>
      <c r="M79" s="43"/>
      <c r="N79" s="43"/>
      <c r="O79" s="43"/>
      <c r="P79" s="43"/>
      <c r="Q79" s="43">
        <f t="shared" si="7"/>
        <v>0</v>
      </c>
      <c r="R79" s="42" t="s">
        <v>409</v>
      </c>
    </row>
    <row r="80" spans="1:18" s="32" customFormat="1" ht="26.25" customHeight="1">
      <c r="A80" s="31">
        <v>41</v>
      </c>
      <c r="B80" s="37" t="s">
        <v>72</v>
      </c>
      <c r="C80" s="46" t="s">
        <v>433</v>
      </c>
      <c r="D80" s="44" t="s">
        <v>221</v>
      </c>
      <c r="E80" s="38" t="s">
        <v>66</v>
      </c>
      <c r="F80" s="39" t="s">
        <v>222</v>
      </c>
      <c r="G80" s="40" t="s">
        <v>23</v>
      </c>
      <c r="H80" s="47">
        <v>672.53</v>
      </c>
      <c r="I80" s="43">
        <f t="shared" si="5"/>
        <v>2690.12</v>
      </c>
      <c r="J80" s="41">
        <v>0</v>
      </c>
      <c r="K80" s="43">
        <f t="shared" si="6"/>
        <v>0</v>
      </c>
      <c r="L80" s="43">
        <f t="shared" si="4"/>
        <v>2690.12</v>
      </c>
      <c r="M80" s="43"/>
      <c r="N80" s="43"/>
      <c r="O80" s="43"/>
      <c r="P80" s="43"/>
      <c r="Q80" s="43">
        <f t="shared" si="7"/>
        <v>2690.12</v>
      </c>
      <c r="R80" s="42" t="s">
        <v>433</v>
      </c>
    </row>
    <row r="81" spans="1:18" s="32" customFormat="1" ht="27" customHeight="1">
      <c r="A81" s="31">
        <v>42</v>
      </c>
      <c r="B81" s="37" t="s">
        <v>395</v>
      </c>
      <c r="C81" s="46" t="s">
        <v>428</v>
      </c>
      <c r="D81" s="44" t="s">
        <v>223</v>
      </c>
      <c r="E81" s="38" t="s">
        <v>46</v>
      </c>
      <c r="F81" s="39" t="s">
        <v>224</v>
      </c>
      <c r="G81" s="40" t="s">
        <v>27</v>
      </c>
      <c r="H81" s="47">
        <v>1333.25</v>
      </c>
      <c r="I81" s="43">
        <f t="shared" si="5"/>
        <v>5333</v>
      </c>
      <c r="J81" s="41">
        <v>0</v>
      </c>
      <c r="K81" s="43">
        <f t="shared" si="6"/>
        <v>0</v>
      </c>
      <c r="L81" s="43">
        <f t="shared" si="4"/>
        <v>5333</v>
      </c>
      <c r="M81" s="43"/>
      <c r="N81" s="43"/>
      <c r="O81" s="43"/>
      <c r="P81" s="43"/>
      <c r="Q81" s="43">
        <f t="shared" si="7"/>
        <v>5333</v>
      </c>
      <c r="R81" s="42" t="s">
        <v>433</v>
      </c>
    </row>
    <row r="82" spans="1:18" s="32" customFormat="1" ht="14.25" customHeight="1" hidden="1">
      <c r="A82" s="31">
        <v>79</v>
      </c>
      <c r="B82" s="37" t="s">
        <v>72</v>
      </c>
      <c r="C82" s="46" t="s">
        <v>408</v>
      </c>
      <c r="D82" s="44" t="s">
        <v>225</v>
      </c>
      <c r="E82" s="38" t="s">
        <v>131</v>
      </c>
      <c r="F82" s="39" t="s">
        <v>226</v>
      </c>
      <c r="G82" s="40" t="s">
        <v>227</v>
      </c>
      <c r="H82" s="47">
        <v>0</v>
      </c>
      <c r="I82" s="43">
        <f t="shared" si="5"/>
        <v>0</v>
      </c>
      <c r="J82" s="41">
        <v>0</v>
      </c>
      <c r="K82" s="43">
        <f t="shared" si="6"/>
        <v>0</v>
      </c>
      <c r="L82" s="43">
        <f t="shared" si="4"/>
        <v>0</v>
      </c>
      <c r="M82" s="43"/>
      <c r="N82" s="43"/>
      <c r="O82" s="43"/>
      <c r="P82" s="43"/>
      <c r="Q82" s="43">
        <f t="shared" si="7"/>
        <v>0</v>
      </c>
      <c r="R82" s="42" t="s">
        <v>413</v>
      </c>
    </row>
    <row r="83" spans="1:18" s="56" customFormat="1" ht="14.25" customHeight="1" hidden="1">
      <c r="A83" s="31">
        <v>80</v>
      </c>
      <c r="B83" s="50" t="s">
        <v>422</v>
      </c>
      <c r="C83" s="46" t="s">
        <v>408</v>
      </c>
      <c r="D83" s="51" t="s">
        <v>389</v>
      </c>
      <c r="E83" s="51" t="s">
        <v>357</v>
      </c>
      <c r="F83" s="52" t="s">
        <v>390</v>
      </c>
      <c r="G83" s="53" t="s">
        <v>27</v>
      </c>
      <c r="H83" s="47">
        <v>0</v>
      </c>
      <c r="I83" s="54">
        <f t="shared" si="5"/>
        <v>0</v>
      </c>
      <c r="J83" s="41">
        <v>0</v>
      </c>
      <c r="K83" s="54">
        <f t="shared" si="6"/>
        <v>0</v>
      </c>
      <c r="L83" s="54">
        <f t="shared" si="4"/>
        <v>0</v>
      </c>
      <c r="M83" s="54"/>
      <c r="N83" s="54"/>
      <c r="O83" s="54"/>
      <c r="P83" s="54"/>
      <c r="Q83" s="43">
        <f t="shared" si="7"/>
        <v>0</v>
      </c>
      <c r="R83" s="55" t="s">
        <v>421</v>
      </c>
    </row>
    <row r="84" spans="1:18" s="32" customFormat="1" ht="13.5" customHeight="1">
      <c r="A84" s="31">
        <v>43</v>
      </c>
      <c r="B84" s="49" t="s">
        <v>388</v>
      </c>
      <c r="C84" s="46" t="s">
        <v>433</v>
      </c>
      <c r="D84" s="44" t="s">
        <v>228</v>
      </c>
      <c r="E84" s="38" t="s">
        <v>229</v>
      </c>
      <c r="F84" s="39" t="s">
        <v>230</v>
      </c>
      <c r="G84" s="40" t="s">
        <v>27</v>
      </c>
      <c r="H84" s="47">
        <v>1106.82</v>
      </c>
      <c r="I84" s="43">
        <f t="shared" si="5"/>
        <v>4427.28</v>
      </c>
      <c r="J84" s="41">
        <v>0</v>
      </c>
      <c r="K84" s="43">
        <f t="shared" si="6"/>
        <v>0</v>
      </c>
      <c r="L84" s="43">
        <f t="shared" si="4"/>
        <v>4427.28</v>
      </c>
      <c r="M84" s="43"/>
      <c r="N84" s="43"/>
      <c r="O84" s="43"/>
      <c r="P84" s="43"/>
      <c r="Q84" s="43">
        <f t="shared" si="7"/>
        <v>4427.28</v>
      </c>
      <c r="R84" s="42" t="s">
        <v>434</v>
      </c>
    </row>
    <row r="85" spans="1:18" s="32" customFormat="1" ht="0.75" customHeight="1">
      <c r="A85" s="31"/>
      <c r="B85" s="37" t="s">
        <v>91</v>
      </c>
      <c r="C85" s="46" t="s">
        <v>408</v>
      </c>
      <c r="D85" s="44" t="s">
        <v>231</v>
      </c>
      <c r="E85" s="38" t="s">
        <v>55</v>
      </c>
      <c r="F85" s="39" t="s">
        <v>232</v>
      </c>
      <c r="G85" s="40" t="s">
        <v>48</v>
      </c>
      <c r="H85" s="47">
        <v>0</v>
      </c>
      <c r="I85" s="43">
        <f t="shared" si="5"/>
        <v>0</v>
      </c>
      <c r="J85" s="41">
        <v>0</v>
      </c>
      <c r="K85" s="43">
        <f t="shared" si="6"/>
        <v>0</v>
      </c>
      <c r="L85" s="43">
        <f t="shared" si="4"/>
        <v>0</v>
      </c>
      <c r="M85" s="43"/>
      <c r="N85" s="43"/>
      <c r="O85" s="43"/>
      <c r="P85" s="43"/>
      <c r="Q85" s="43">
        <f t="shared" si="7"/>
        <v>0</v>
      </c>
      <c r="R85" s="42" t="s">
        <v>409</v>
      </c>
    </row>
    <row r="86" spans="1:18" s="32" customFormat="1" ht="13.5" customHeight="1">
      <c r="A86" s="31">
        <v>44</v>
      </c>
      <c r="B86" s="37" t="s">
        <v>72</v>
      </c>
      <c r="C86" s="46" t="s">
        <v>428</v>
      </c>
      <c r="D86" s="44" t="s">
        <v>233</v>
      </c>
      <c r="E86" s="38" t="s">
        <v>234</v>
      </c>
      <c r="F86" s="39" t="s">
        <v>235</v>
      </c>
      <c r="G86" s="40" t="s">
        <v>116</v>
      </c>
      <c r="H86" s="47">
        <v>2201.75</v>
      </c>
      <c r="I86" s="43">
        <f t="shared" si="5"/>
        <v>8807</v>
      </c>
      <c r="J86" s="41">
        <v>0</v>
      </c>
      <c r="K86" s="43">
        <f t="shared" si="6"/>
        <v>0</v>
      </c>
      <c r="L86" s="43">
        <f t="shared" si="4"/>
        <v>8807</v>
      </c>
      <c r="M86" s="43"/>
      <c r="N86" s="43"/>
      <c r="O86" s="43"/>
      <c r="P86" s="43"/>
      <c r="Q86" s="43">
        <f t="shared" si="7"/>
        <v>8807</v>
      </c>
      <c r="R86" s="42" t="s">
        <v>433</v>
      </c>
    </row>
    <row r="87" spans="1:18" s="32" customFormat="1" ht="13.5" customHeight="1">
      <c r="A87" s="31">
        <v>45</v>
      </c>
      <c r="B87" s="63" t="s">
        <v>405</v>
      </c>
      <c r="C87" s="46" t="s">
        <v>429</v>
      </c>
      <c r="D87" s="44" t="s">
        <v>236</v>
      </c>
      <c r="E87" s="38" t="s">
        <v>185</v>
      </c>
      <c r="F87" s="39" t="s">
        <v>237</v>
      </c>
      <c r="G87" s="40" t="s">
        <v>35</v>
      </c>
      <c r="H87" s="47">
        <v>2190.41</v>
      </c>
      <c r="I87" s="43">
        <f t="shared" si="5"/>
        <v>8761.64</v>
      </c>
      <c r="J87" s="41">
        <v>0</v>
      </c>
      <c r="K87" s="43">
        <f t="shared" si="6"/>
        <v>0</v>
      </c>
      <c r="L87" s="43">
        <f t="shared" si="4"/>
        <v>8761.64</v>
      </c>
      <c r="M87" s="43"/>
      <c r="N87" s="43"/>
      <c r="O87" s="43"/>
      <c r="P87" s="43"/>
      <c r="Q87" s="43">
        <f t="shared" si="7"/>
        <v>8761.64</v>
      </c>
      <c r="R87" s="42" t="s">
        <v>428</v>
      </c>
    </row>
    <row r="88" spans="1:18" s="32" customFormat="1" ht="13.5" customHeight="1">
      <c r="A88" s="31">
        <v>46</v>
      </c>
      <c r="B88" s="37" t="s">
        <v>291</v>
      </c>
      <c r="C88" s="46" t="s">
        <v>428</v>
      </c>
      <c r="D88" s="44" t="s">
        <v>238</v>
      </c>
      <c r="E88" s="38" t="s">
        <v>131</v>
      </c>
      <c r="F88" s="39" t="s">
        <v>239</v>
      </c>
      <c r="G88" s="40" t="s">
        <v>35</v>
      </c>
      <c r="H88" s="47">
        <v>694.53</v>
      </c>
      <c r="I88" s="43">
        <f t="shared" si="5"/>
        <v>2778.12</v>
      </c>
      <c r="J88" s="41">
        <v>0</v>
      </c>
      <c r="K88" s="43">
        <f t="shared" si="6"/>
        <v>0</v>
      </c>
      <c r="L88" s="43">
        <f t="shared" si="4"/>
        <v>2778.12</v>
      </c>
      <c r="M88" s="43"/>
      <c r="N88" s="43"/>
      <c r="O88" s="43"/>
      <c r="P88" s="43"/>
      <c r="Q88" s="43">
        <f t="shared" si="7"/>
        <v>2778.12</v>
      </c>
      <c r="R88" s="42" t="s">
        <v>433</v>
      </c>
    </row>
    <row r="89" spans="1:18" s="32" customFormat="1" ht="13.5" customHeight="1">
      <c r="A89" s="31">
        <v>47</v>
      </c>
      <c r="B89" s="49" t="s">
        <v>72</v>
      </c>
      <c r="C89" s="46" t="s">
        <v>433</v>
      </c>
      <c r="D89" s="44" t="s">
        <v>240</v>
      </c>
      <c r="E89" s="38" t="s">
        <v>241</v>
      </c>
      <c r="F89" s="39" t="s">
        <v>242</v>
      </c>
      <c r="G89" s="40" t="s">
        <v>116</v>
      </c>
      <c r="H89" s="47">
        <v>2593.51</v>
      </c>
      <c r="I89" s="43">
        <f t="shared" si="5"/>
        <v>10374.04</v>
      </c>
      <c r="J89" s="41">
        <v>0</v>
      </c>
      <c r="K89" s="43">
        <f t="shared" si="6"/>
        <v>0</v>
      </c>
      <c r="L89" s="43">
        <f t="shared" si="4"/>
        <v>10374.04</v>
      </c>
      <c r="M89" s="43"/>
      <c r="N89" s="43"/>
      <c r="O89" s="43"/>
      <c r="P89" s="43"/>
      <c r="Q89" s="43">
        <f t="shared" si="7"/>
        <v>10374.04</v>
      </c>
      <c r="R89" s="42" t="s">
        <v>434</v>
      </c>
    </row>
    <row r="90" spans="1:18" s="32" customFormat="1" ht="13.5" customHeight="1" hidden="1">
      <c r="A90" s="31">
        <v>87</v>
      </c>
      <c r="B90" s="48" t="s">
        <v>291</v>
      </c>
      <c r="C90" s="46" t="s">
        <v>408</v>
      </c>
      <c r="D90" s="44" t="s">
        <v>243</v>
      </c>
      <c r="E90" s="38" t="s">
        <v>131</v>
      </c>
      <c r="F90" s="39" t="s">
        <v>244</v>
      </c>
      <c r="G90" s="40" t="s">
        <v>103</v>
      </c>
      <c r="H90" s="47">
        <v>0</v>
      </c>
      <c r="I90" s="43">
        <f t="shared" si="5"/>
        <v>0</v>
      </c>
      <c r="J90" s="41">
        <v>0</v>
      </c>
      <c r="K90" s="43">
        <f t="shared" si="6"/>
        <v>0</v>
      </c>
      <c r="L90" s="43">
        <f t="shared" si="4"/>
        <v>0</v>
      </c>
      <c r="M90" s="43"/>
      <c r="N90" s="43"/>
      <c r="O90" s="43"/>
      <c r="P90" s="43"/>
      <c r="Q90" s="43">
        <f t="shared" si="7"/>
        <v>0</v>
      </c>
      <c r="R90" s="42" t="s">
        <v>411</v>
      </c>
    </row>
    <row r="91" spans="1:18" ht="27" customHeight="1" hidden="1">
      <c r="A91" s="31">
        <v>88</v>
      </c>
      <c r="B91" s="37" t="s">
        <v>72</v>
      </c>
      <c r="C91" s="46" t="s">
        <v>408</v>
      </c>
      <c r="D91" s="44" t="s">
        <v>245</v>
      </c>
      <c r="E91" s="38" t="s">
        <v>66</v>
      </c>
      <c r="F91" s="39" t="s">
        <v>246</v>
      </c>
      <c r="G91" s="40" t="s">
        <v>116</v>
      </c>
      <c r="H91" s="47">
        <v>0</v>
      </c>
      <c r="I91" s="43">
        <f t="shared" si="5"/>
        <v>0</v>
      </c>
      <c r="J91" s="41">
        <v>0</v>
      </c>
      <c r="K91" s="43">
        <f t="shared" si="6"/>
        <v>0</v>
      </c>
      <c r="L91" s="43">
        <f t="shared" si="4"/>
        <v>0</v>
      </c>
      <c r="M91" s="43"/>
      <c r="N91" s="43"/>
      <c r="O91" s="43"/>
      <c r="P91" s="43"/>
      <c r="Q91" s="43">
        <f t="shared" si="7"/>
        <v>0</v>
      </c>
      <c r="R91" s="42" t="s">
        <v>411</v>
      </c>
    </row>
    <row r="92" spans="1:18" ht="26.25" customHeight="1" hidden="1">
      <c r="A92" s="31">
        <v>89</v>
      </c>
      <c r="B92" s="37" t="s">
        <v>392</v>
      </c>
      <c r="C92" s="46" t="s">
        <v>411</v>
      </c>
      <c r="D92" s="44" t="s">
        <v>247</v>
      </c>
      <c r="E92" s="38" t="s">
        <v>21</v>
      </c>
      <c r="F92" s="39" t="s">
        <v>248</v>
      </c>
      <c r="G92" s="40" t="s">
        <v>35</v>
      </c>
      <c r="H92" s="47">
        <v>0</v>
      </c>
      <c r="I92" s="43">
        <f t="shared" si="5"/>
        <v>0</v>
      </c>
      <c r="J92" s="41">
        <v>0</v>
      </c>
      <c r="K92" s="43">
        <f t="shared" si="6"/>
        <v>0</v>
      </c>
      <c r="L92" s="43">
        <f t="shared" si="4"/>
        <v>0</v>
      </c>
      <c r="M92" s="43"/>
      <c r="N92" s="43"/>
      <c r="O92" s="43"/>
      <c r="P92" s="43"/>
      <c r="Q92" s="43">
        <f t="shared" si="7"/>
        <v>0</v>
      </c>
      <c r="R92" s="42" t="s">
        <v>411</v>
      </c>
    </row>
    <row r="93" spans="1:18" ht="13.5" customHeight="1" hidden="1">
      <c r="A93" s="31">
        <v>90</v>
      </c>
      <c r="B93" s="37" t="s">
        <v>386</v>
      </c>
      <c r="C93" s="46" t="s">
        <v>408</v>
      </c>
      <c r="D93" s="44" t="s">
        <v>249</v>
      </c>
      <c r="E93" s="38" t="s">
        <v>250</v>
      </c>
      <c r="F93" s="39" t="s">
        <v>251</v>
      </c>
      <c r="G93" s="40" t="s">
        <v>116</v>
      </c>
      <c r="H93" s="47">
        <v>0</v>
      </c>
      <c r="I93" s="43">
        <f t="shared" si="5"/>
        <v>0</v>
      </c>
      <c r="J93" s="41">
        <v>0</v>
      </c>
      <c r="K93" s="43">
        <f t="shared" si="6"/>
        <v>0</v>
      </c>
      <c r="L93" s="43">
        <f t="shared" si="4"/>
        <v>0</v>
      </c>
      <c r="M93" s="43"/>
      <c r="N93" s="43"/>
      <c r="O93" s="43"/>
      <c r="P93" s="43"/>
      <c r="Q93" s="43">
        <f t="shared" si="7"/>
        <v>0</v>
      </c>
      <c r="R93" s="42" t="s">
        <v>421</v>
      </c>
    </row>
    <row r="94" spans="1:18" ht="13.5" customHeight="1">
      <c r="A94" s="31">
        <v>48</v>
      </c>
      <c r="B94" s="37" t="s">
        <v>141</v>
      </c>
      <c r="C94" s="46" t="s">
        <v>428</v>
      </c>
      <c r="D94" s="44" t="s">
        <v>252</v>
      </c>
      <c r="E94" s="38" t="s">
        <v>29</v>
      </c>
      <c r="F94" s="39" t="s">
        <v>253</v>
      </c>
      <c r="G94" s="40" t="s">
        <v>196</v>
      </c>
      <c r="H94" s="47">
        <v>615.86</v>
      </c>
      <c r="I94" s="43">
        <f t="shared" si="5"/>
        <v>2463.44</v>
      </c>
      <c r="J94" s="41">
        <v>0</v>
      </c>
      <c r="K94" s="43">
        <f t="shared" si="6"/>
        <v>0</v>
      </c>
      <c r="L94" s="43">
        <f t="shared" si="4"/>
        <v>2463.44</v>
      </c>
      <c r="M94" s="43"/>
      <c r="N94" s="43"/>
      <c r="O94" s="43"/>
      <c r="P94" s="43"/>
      <c r="Q94" s="43">
        <f t="shared" si="7"/>
        <v>2463.44</v>
      </c>
      <c r="R94" s="42" t="s">
        <v>433</v>
      </c>
    </row>
    <row r="95" spans="1:18" ht="0.75" customHeight="1">
      <c r="A95" s="31">
        <v>92</v>
      </c>
      <c r="B95" s="37" t="s">
        <v>386</v>
      </c>
      <c r="C95" s="46" t="s">
        <v>408</v>
      </c>
      <c r="D95" s="44" t="s">
        <v>254</v>
      </c>
      <c r="E95" s="38" t="s">
        <v>255</v>
      </c>
      <c r="F95" s="39" t="s">
        <v>256</v>
      </c>
      <c r="G95" s="40" t="s">
        <v>31</v>
      </c>
      <c r="H95" s="47">
        <v>0</v>
      </c>
      <c r="I95" s="43">
        <f t="shared" si="5"/>
        <v>0</v>
      </c>
      <c r="J95" s="41">
        <v>0</v>
      </c>
      <c r="K95" s="43">
        <f t="shared" si="6"/>
        <v>0</v>
      </c>
      <c r="L95" s="43">
        <f t="shared" si="4"/>
        <v>0</v>
      </c>
      <c r="M95" s="43"/>
      <c r="N95" s="43"/>
      <c r="O95" s="43"/>
      <c r="P95" s="43"/>
      <c r="Q95" s="43">
        <f t="shared" si="7"/>
        <v>0</v>
      </c>
      <c r="R95" s="42" t="s">
        <v>411</v>
      </c>
    </row>
    <row r="96" spans="1:18" ht="27" customHeight="1" hidden="1">
      <c r="A96" s="31">
        <v>93</v>
      </c>
      <c r="B96" s="37" t="s">
        <v>72</v>
      </c>
      <c r="C96" s="46" t="s">
        <v>408</v>
      </c>
      <c r="D96" s="44" t="s">
        <v>257</v>
      </c>
      <c r="E96" s="38" t="s">
        <v>258</v>
      </c>
      <c r="F96" s="39" t="s">
        <v>259</v>
      </c>
      <c r="G96" s="40" t="s">
        <v>27</v>
      </c>
      <c r="H96" s="47">
        <v>0</v>
      </c>
      <c r="I96" s="43">
        <f t="shared" si="5"/>
        <v>0</v>
      </c>
      <c r="J96" s="41">
        <v>0</v>
      </c>
      <c r="K96" s="43">
        <f t="shared" si="6"/>
        <v>0</v>
      </c>
      <c r="L96" s="43">
        <f t="shared" si="4"/>
        <v>0</v>
      </c>
      <c r="M96" s="43"/>
      <c r="N96" s="43"/>
      <c r="O96" s="43"/>
      <c r="P96" s="43"/>
      <c r="Q96" s="43">
        <f t="shared" si="7"/>
        <v>0</v>
      </c>
      <c r="R96" s="42" t="s">
        <v>416</v>
      </c>
    </row>
    <row r="97" spans="1:18" ht="27" customHeight="1" hidden="1">
      <c r="A97" s="31">
        <v>94</v>
      </c>
      <c r="B97" s="37" t="s">
        <v>394</v>
      </c>
      <c r="C97" s="46" t="s">
        <v>410</v>
      </c>
      <c r="D97" s="44" t="s">
        <v>260</v>
      </c>
      <c r="E97" s="38" t="s">
        <v>261</v>
      </c>
      <c r="F97" s="39" t="s">
        <v>262</v>
      </c>
      <c r="G97" s="40" t="s">
        <v>27</v>
      </c>
      <c r="H97" s="47">
        <v>0</v>
      </c>
      <c r="I97" s="43">
        <f t="shared" si="5"/>
        <v>0</v>
      </c>
      <c r="J97" s="41">
        <v>0</v>
      </c>
      <c r="K97" s="43">
        <f t="shared" si="6"/>
        <v>0</v>
      </c>
      <c r="L97" s="43">
        <f t="shared" si="4"/>
        <v>0</v>
      </c>
      <c r="M97" s="43"/>
      <c r="N97" s="43"/>
      <c r="O97" s="43"/>
      <c r="P97" s="43"/>
      <c r="Q97" s="43">
        <f t="shared" si="7"/>
        <v>0</v>
      </c>
      <c r="R97" s="42" t="s">
        <v>410</v>
      </c>
    </row>
    <row r="98" spans="1:18" s="32" customFormat="1" ht="13.5" customHeight="1" hidden="1">
      <c r="A98" s="31">
        <v>95</v>
      </c>
      <c r="B98" s="37" t="s">
        <v>386</v>
      </c>
      <c r="C98" s="46" t="s">
        <v>408</v>
      </c>
      <c r="D98" s="44" t="s">
        <v>263</v>
      </c>
      <c r="E98" s="38" t="s">
        <v>21</v>
      </c>
      <c r="F98" s="39" t="s">
        <v>264</v>
      </c>
      <c r="G98" s="40" t="s">
        <v>48</v>
      </c>
      <c r="H98" s="47">
        <v>0</v>
      </c>
      <c r="I98" s="43">
        <f t="shared" si="5"/>
        <v>0</v>
      </c>
      <c r="J98" s="41">
        <v>0</v>
      </c>
      <c r="K98" s="43">
        <f t="shared" si="6"/>
        <v>0</v>
      </c>
      <c r="L98" s="43">
        <f t="shared" si="4"/>
        <v>0</v>
      </c>
      <c r="M98" s="43"/>
      <c r="N98" s="43"/>
      <c r="O98" s="43"/>
      <c r="P98" s="43"/>
      <c r="Q98" s="43">
        <f t="shared" si="7"/>
        <v>0</v>
      </c>
      <c r="R98" s="42" t="s">
        <v>410</v>
      </c>
    </row>
    <row r="99" spans="1:18" s="32" customFormat="1" ht="13.5" customHeight="1">
      <c r="A99" s="31">
        <v>49</v>
      </c>
      <c r="B99" s="37" t="s">
        <v>392</v>
      </c>
      <c r="C99" s="46" t="s">
        <v>433</v>
      </c>
      <c r="D99" s="44" t="s">
        <v>265</v>
      </c>
      <c r="E99" s="38" t="s">
        <v>266</v>
      </c>
      <c r="F99" s="39" t="s">
        <v>267</v>
      </c>
      <c r="G99" s="40" t="s">
        <v>35</v>
      </c>
      <c r="H99" s="47">
        <v>2444.8</v>
      </c>
      <c r="I99" s="43">
        <f t="shared" si="5"/>
        <v>9779.2</v>
      </c>
      <c r="J99" s="41">
        <v>0</v>
      </c>
      <c r="K99" s="43">
        <f t="shared" si="6"/>
        <v>0</v>
      </c>
      <c r="L99" s="43">
        <f t="shared" si="4"/>
        <v>9779.2</v>
      </c>
      <c r="N99" s="43"/>
      <c r="O99" s="43"/>
      <c r="P99" s="43"/>
      <c r="Q99" s="43">
        <f t="shared" si="7"/>
        <v>9779.2</v>
      </c>
      <c r="R99" s="42" t="s">
        <v>434</v>
      </c>
    </row>
    <row r="100" spans="1:18" s="32" customFormat="1" ht="0.75" customHeight="1">
      <c r="A100" s="31">
        <v>97</v>
      </c>
      <c r="B100" s="37" t="s">
        <v>419</v>
      </c>
      <c r="C100" s="46" t="s">
        <v>408</v>
      </c>
      <c r="D100" s="44" t="s">
        <v>268</v>
      </c>
      <c r="E100" s="38" t="s">
        <v>21</v>
      </c>
      <c r="F100" s="39" t="s">
        <v>269</v>
      </c>
      <c r="G100" s="40" t="s">
        <v>48</v>
      </c>
      <c r="H100" s="47">
        <v>0</v>
      </c>
      <c r="I100" s="43">
        <f t="shared" si="5"/>
        <v>0</v>
      </c>
      <c r="J100" s="41">
        <v>0</v>
      </c>
      <c r="K100" s="43">
        <f t="shared" si="6"/>
        <v>0</v>
      </c>
      <c r="L100" s="43">
        <f t="shared" si="4"/>
        <v>0</v>
      </c>
      <c r="M100" s="43"/>
      <c r="N100" s="43"/>
      <c r="O100" s="43"/>
      <c r="P100" s="43"/>
      <c r="Q100" s="43">
        <f t="shared" si="7"/>
        <v>0</v>
      </c>
      <c r="R100" s="42" t="s">
        <v>410</v>
      </c>
    </row>
    <row r="101" spans="1:18" s="32" customFormat="1" ht="27" customHeight="1" hidden="1">
      <c r="A101" s="31">
        <v>98</v>
      </c>
      <c r="B101" s="37" t="s">
        <v>72</v>
      </c>
      <c r="C101" s="46" t="s">
        <v>408</v>
      </c>
      <c r="D101" s="44" t="s">
        <v>270</v>
      </c>
      <c r="E101" s="38" t="s">
        <v>21</v>
      </c>
      <c r="F101" s="39" t="s">
        <v>271</v>
      </c>
      <c r="G101" s="40" t="s">
        <v>23</v>
      </c>
      <c r="H101" s="47">
        <v>0</v>
      </c>
      <c r="I101" s="43">
        <f t="shared" si="5"/>
        <v>0</v>
      </c>
      <c r="J101" s="41">
        <v>0</v>
      </c>
      <c r="K101" s="43">
        <f t="shared" si="6"/>
        <v>0</v>
      </c>
      <c r="L101" s="43">
        <f t="shared" si="4"/>
        <v>0</v>
      </c>
      <c r="M101" s="43"/>
      <c r="N101" s="43"/>
      <c r="O101" s="43"/>
      <c r="P101" s="43"/>
      <c r="Q101" s="43">
        <f t="shared" si="7"/>
        <v>0</v>
      </c>
      <c r="R101" s="42" t="s">
        <v>410</v>
      </c>
    </row>
    <row r="102" spans="1:18" s="32" customFormat="1" ht="30.75" customHeight="1">
      <c r="A102" s="31">
        <v>50</v>
      </c>
      <c r="B102" s="37" t="s">
        <v>72</v>
      </c>
      <c r="C102" s="46" t="s">
        <v>433</v>
      </c>
      <c r="D102" s="44" t="s">
        <v>272</v>
      </c>
      <c r="E102" s="38" t="s">
        <v>151</v>
      </c>
      <c r="F102" s="31" t="s">
        <v>273</v>
      </c>
      <c r="G102" s="40" t="s">
        <v>274</v>
      </c>
      <c r="H102" s="47">
        <v>2151.31</v>
      </c>
      <c r="I102" s="43">
        <f t="shared" si="5"/>
        <v>8605.24</v>
      </c>
      <c r="J102" s="41">
        <v>0</v>
      </c>
      <c r="K102" s="43">
        <f t="shared" si="6"/>
        <v>0</v>
      </c>
      <c r="L102" s="43">
        <f t="shared" si="4"/>
        <v>8605.24</v>
      </c>
      <c r="M102" s="43"/>
      <c r="N102" s="43"/>
      <c r="O102" s="43"/>
      <c r="P102" s="43"/>
      <c r="Q102" s="43">
        <f t="shared" si="7"/>
        <v>8605.24</v>
      </c>
      <c r="R102" s="42" t="s">
        <v>433</v>
      </c>
    </row>
    <row r="103" spans="1:18" s="56" customFormat="1" ht="27" customHeight="1">
      <c r="A103" s="31">
        <v>51</v>
      </c>
      <c r="B103" s="50" t="s">
        <v>391</v>
      </c>
      <c r="C103" s="46" t="s">
        <v>428</v>
      </c>
      <c r="D103" s="65" t="s">
        <v>275</v>
      </c>
      <c r="E103" s="51" t="s">
        <v>276</v>
      </c>
      <c r="F103" s="52" t="s">
        <v>277</v>
      </c>
      <c r="G103" s="53" t="s">
        <v>71</v>
      </c>
      <c r="H103" s="66">
        <v>1313.45</v>
      </c>
      <c r="I103" s="43">
        <f t="shared" si="5"/>
        <v>5253.8</v>
      </c>
      <c r="J103" s="41">
        <v>0</v>
      </c>
      <c r="K103" s="54">
        <f t="shared" si="6"/>
        <v>0</v>
      </c>
      <c r="L103" s="43">
        <f t="shared" si="4"/>
        <v>5253.8</v>
      </c>
      <c r="M103" s="43"/>
      <c r="N103" s="54"/>
      <c r="O103" s="54"/>
      <c r="P103" s="54"/>
      <c r="Q103" s="43">
        <f t="shared" si="7"/>
        <v>5253.8</v>
      </c>
      <c r="R103" s="55" t="s">
        <v>428</v>
      </c>
    </row>
    <row r="104" spans="1:18" s="32" customFormat="1" ht="26.25" customHeight="1">
      <c r="A104" s="31">
        <v>52</v>
      </c>
      <c r="B104" s="37" t="s">
        <v>414</v>
      </c>
      <c r="C104" s="46" t="s">
        <v>428</v>
      </c>
      <c r="D104" s="44" t="s">
        <v>278</v>
      </c>
      <c r="E104" s="38" t="s">
        <v>276</v>
      </c>
      <c r="F104" s="39" t="s">
        <v>279</v>
      </c>
      <c r="G104" s="40" t="s">
        <v>71</v>
      </c>
      <c r="H104" s="47">
        <v>1204.86</v>
      </c>
      <c r="I104" s="43">
        <f t="shared" si="5"/>
        <v>4819.44</v>
      </c>
      <c r="J104" s="41">
        <v>0</v>
      </c>
      <c r="K104" s="43">
        <f t="shared" si="6"/>
        <v>0</v>
      </c>
      <c r="L104" s="43">
        <f t="shared" si="4"/>
        <v>4819.44</v>
      </c>
      <c r="M104" s="43"/>
      <c r="N104" s="43"/>
      <c r="O104" s="43"/>
      <c r="P104" s="43"/>
      <c r="Q104" s="43">
        <f t="shared" si="7"/>
        <v>4819.44</v>
      </c>
      <c r="R104" s="42" t="s">
        <v>428</v>
      </c>
    </row>
    <row r="105" spans="1:18" s="32" customFormat="1" ht="26.25" customHeight="1">
      <c r="A105" s="31">
        <v>53</v>
      </c>
      <c r="B105" s="37" t="s">
        <v>430</v>
      </c>
      <c r="C105" s="46" t="s">
        <v>428</v>
      </c>
      <c r="D105" s="44" t="s">
        <v>280</v>
      </c>
      <c r="E105" s="38" t="s">
        <v>281</v>
      </c>
      <c r="F105" s="39" t="s">
        <v>282</v>
      </c>
      <c r="G105" s="40" t="s">
        <v>71</v>
      </c>
      <c r="H105" s="47">
        <v>1037.13</v>
      </c>
      <c r="I105" s="43">
        <f t="shared" si="5"/>
        <v>4148.52</v>
      </c>
      <c r="J105" s="41">
        <v>0</v>
      </c>
      <c r="K105" s="43">
        <f t="shared" si="6"/>
        <v>0</v>
      </c>
      <c r="L105" s="43">
        <f t="shared" si="4"/>
        <v>4148.52</v>
      </c>
      <c r="M105" s="43"/>
      <c r="N105" s="43"/>
      <c r="O105" s="43"/>
      <c r="P105" s="43"/>
      <c r="Q105" s="43">
        <f t="shared" si="7"/>
        <v>4148.52</v>
      </c>
      <c r="R105" s="42" t="s">
        <v>428</v>
      </c>
    </row>
    <row r="106" spans="1:18" s="32" customFormat="1" ht="27.75" customHeight="1" hidden="1">
      <c r="A106" s="31">
        <v>103</v>
      </c>
      <c r="B106" s="37" t="s">
        <v>72</v>
      </c>
      <c r="C106" s="46" t="s">
        <v>408</v>
      </c>
      <c r="D106" s="44" t="s">
        <v>283</v>
      </c>
      <c r="E106" s="38" t="s">
        <v>255</v>
      </c>
      <c r="F106" s="39" t="s">
        <v>284</v>
      </c>
      <c r="G106" s="40" t="s">
        <v>31</v>
      </c>
      <c r="H106" s="47">
        <v>0</v>
      </c>
      <c r="I106" s="43">
        <f t="shared" si="5"/>
        <v>0</v>
      </c>
      <c r="J106" s="41">
        <v>0</v>
      </c>
      <c r="K106" s="43">
        <f t="shared" si="6"/>
        <v>0</v>
      </c>
      <c r="L106" s="43">
        <f t="shared" si="4"/>
        <v>0</v>
      </c>
      <c r="M106" s="43"/>
      <c r="N106" s="43"/>
      <c r="O106" s="43"/>
      <c r="P106" s="43"/>
      <c r="Q106" s="43">
        <f t="shared" si="7"/>
        <v>0</v>
      </c>
      <c r="R106" s="42" t="s">
        <v>409</v>
      </c>
    </row>
    <row r="107" spans="1:18" s="32" customFormat="1" ht="13.5" customHeight="1" hidden="1">
      <c r="A107" s="31">
        <v>104</v>
      </c>
      <c r="B107" s="37" t="s">
        <v>415</v>
      </c>
      <c r="C107" s="46" t="s">
        <v>408</v>
      </c>
      <c r="D107" s="44" t="s">
        <v>285</v>
      </c>
      <c r="E107" s="38" t="s">
        <v>101</v>
      </c>
      <c r="F107" s="31" t="s">
        <v>286</v>
      </c>
      <c r="G107" s="40" t="s">
        <v>103</v>
      </c>
      <c r="H107" s="47">
        <v>0</v>
      </c>
      <c r="I107" s="43">
        <f t="shared" si="5"/>
        <v>0</v>
      </c>
      <c r="J107" s="41">
        <v>0</v>
      </c>
      <c r="K107" s="43">
        <f t="shared" si="6"/>
        <v>0</v>
      </c>
      <c r="L107" s="43">
        <f t="shared" si="4"/>
        <v>0</v>
      </c>
      <c r="M107" s="43"/>
      <c r="N107" s="43"/>
      <c r="O107" s="43"/>
      <c r="P107" s="43"/>
      <c r="Q107" s="43">
        <f t="shared" si="7"/>
        <v>0</v>
      </c>
      <c r="R107" s="42" t="s">
        <v>411</v>
      </c>
    </row>
    <row r="108" spans="1:18" s="32" customFormat="1" ht="13.5" customHeight="1">
      <c r="A108" s="31">
        <v>54</v>
      </c>
      <c r="B108" s="37" t="s">
        <v>91</v>
      </c>
      <c r="C108" s="46" t="s">
        <v>429</v>
      </c>
      <c r="D108" s="44" t="s">
        <v>287</v>
      </c>
      <c r="E108" s="38" t="s">
        <v>29</v>
      </c>
      <c r="F108" s="39" t="s">
        <v>288</v>
      </c>
      <c r="G108" s="40" t="s">
        <v>71</v>
      </c>
      <c r="H108" s="47">
        <v>1312.43</v>
      </c>
      <c r="I108" s="43">
        <f t="shared" si="5"/>
        <v>5249.72</v>
      </c>
      <c r="J108" s="41">
        <v>0</v>
      </c>
      <c r="K108" s="43">
        <f t="shared" si="6"/>
        <v>0</v>
      </c>
      <c r="L108" s="43">
        <f t="shared" si="4"/>
        <v>5249.72</v>
      </c>
      <c r="M108" s="43"/>
      <c r="N108" s="43"/>
      <c r="O108" s="43"/>
      <c r="P108" s="43"/>
      <c r="Q108" s="43">
        <f t="shared" si="7"/>
        <v>5249.72</v>
      </c>
      <c r="R108" s="42" t="s">
        <v>428</v>
      </c>
    </row>
    <row r="109" spans="1:18" s="32" customFormat="1" ht="27" customHeight="1">
      <c r="A109" s="31">
        <v>55</v>
      </c>
      <c r="B109" s="37" t="s">
        <v>91</v>
      </c>
      <c r="C109" s="46" t="s">
        <v>428</v>
      </c>
      <c r="D109" s="44" t="s">
        <v>289</v>
      </c>
      <c r="E109" s="38" t="s">
        <v>29</v>
      </c>
      <c r="F109" s="39" t="s">
        <v>290</v>
      </c>
      <c r="G109" s="40" t="s">
        <v>31</v>
      </c>
      <c r="H109" s="47">
        <v>1215.28</v>
      </c>
      <c r="I109" s="43">
        <f t="shared" si="5"/>
        <v>4861.12</v>
      </c>
      <c r="J109" s="41">
        <v>0</v>
      </c>
      <c r="K109" s="43">
        <f t="shared" si="6"/>
        <v>0</v>
      </c>
      <c r="L109" s="43">
        <f t="shared" si="4"/>
        <v>4861.12</v>
      </c>
      <c r="M109" s="43"/>
      <c r="N109" s="43"/>
      <c r="O109" s="43"/>
      <c r="P109" s="43"/>
      <c r="Q109" s="43">
        <f t="shared" si="7"/>
        <v>4861.12</v>
      </c>
      <c r="R109" s="42" t="s">
        <v>433</v>
      </c>
    </row>
    <row r="110" spans="1:18" s="32" customFormat="1" ht="0.75" customHeight="1">
      <c r="A110" s="31">
        <v>107</v>
      </c>
      <c r="B110" s="37" t="s">
        <v>397</v>
      </c>
      <c r="C110" s="46" t="s">
        <v>408</v>
      </c>
      <c r="D110" s="44" t="s">
        <v>292</v>
      </c>
      <c r="E110" s="38" t="s">
        <v>21</v>
      </c>
      <c r="F110" s="39" t="s">
        <v>293</v>
      </c>
      <c r="G110" s="40" t="s">
        <v>27</v>
      </c>
      <c r="H110" s="47">
        <v>0</v>
      </c>
      <c r="I110" s="43">
        <f t="shared" si="5"/>
        <v>0</v>
      </c>
      <c r="J110" s="41">
        <v>0</v>
      </c>
      <c r="K110" s="43">
        <f t="shared" si="6"/>
        <v>0</v>
      </c>
      <c r="L110" s="43">
        <f t="shared" si="4"/>
        <v>0</v>
      </c>
      <c r="M110" s="43"/>
      <c r="N110" s="43"/>
      <c r="O110" s="43"/>
      <c r="P110" s="43"/>
      <c r="Q110" s="43">
        <f t="shared" si="7"/>
        <v>0</v>
      </c>
      <c r="R110" s="42" t="s">
        <v>411</v>
      </c>
    </row>
    <row r="111" spans="1:18" s="32" customFormat="1" ht="27.75" customHeight="1" hidden="1">
      <c r="A111" s="31">
        <v>108</v>
      </c>
      <c r="B111" s="37" t="s">
        <v>291</v>
      </c>
      <c r="C111" s="46" t="s">
        <v>408</v>
      </c>
      <c r="D111" s="44" t="s">
        <v>294</v>
      </c>
      <c r="E111" s="38" t="s">
        <v>295</v>
      </c>
      <c r="F111" s="39" t="s">
        <v>296</v>
      </c>
      <c r="G111" s="40" t="s">
        <v>27</v>
      </c>
      <c r="H111" s="47">
        <v>0</v>
      </c>
      <c r="I111" s="43">
        <f t="shared" si="5"/>
        <v>0</v>
      </c>
      <c r="J111" s="41">
        <v>0</v>
      </c>
      <c r="K111" s="43">
        <f t="shared" si="6"/>
        <v>0</v>
      </c>
      <c r="L111" s="43">
        <f t="shared" si="4"/>
        <v>0</v>
      </c>
      <c r="M111" s="43"/>
      <c r="N111" s="43"/>
      <c r="O111" s="43"/>
      <c r="P111" s="43"/>
      <c r="Q111" s="43">
        <f t="shared" si="7"/>
        <v>0</v>
      </c>
      <c r="R111" s="42" t="s">
        <v>411</v>
      </c>
    </row>
    <row r="112" spans="1:18" s="32" customFormat="1" ht="13.5" customHeight="1" hidden="1">
      <c r="A112" s="31">
        <v>109</v>
      </c>
      <c r="B112" s="37" t="s">
        <v>386</v>
      </c>
      <c r="C112" s="46" t="s">
        <v>408</v>
      </c>
      <c r="D112" s="44" t="s">
        <v>297</v>
      </c>
      <c r="E112" s="38" t="s">
        <v>138</v>
      </c>
      <c r="F112" s="39" t="s">
        <v>298</v>
      </c>
      <c r="G112" s="40" t="s">
        <v>35</v>
      </c>
      <c r="H112" s="47">
        <v>0</v>
      </c>
      <c r="I112" s="43">
        <f t="shared" si="5"/>
        <v>0</v>
      </c>
      <c r="J112" s="41">
        <v>0</v>
      </c>
      <c r="K112" s="43">
        <f t="shared" si="6"/>
        <v>0</v>
      </c>
      <c r="L112" s="43">
        <f t="shared" si="4"/>
        <v>0</v>
      </c>
      <c r="M112" s="43"/>
      <c r="N112" s="43"/>
      <c r="O112" s="43"/>
      <c r="P112" s="43"/>
      <c r="Q112" s="43">
        <f t="shared" si="7"/>
        <v>0</v>
      </c>
      <c r="R112" s="42" t="s">
        <v>409</v>
      </c>
    </row>
    <row r="113" spans="1:18" s="32" customFormat="1" ht="28.5" customHeight="1" hidden="1">
      <c r="A113" s="31">
        <v>110</v>
      </c>
      <c r="B113" s="37" t="s">
        <v>393</v>
      </c>
      <c r="C113" s="46" t="s">
        <v>408</v>
      </c>
      <c r="D113" s="44" t="s">
        <v>299</v>
      </c>
      <c r="E113" s="38" t="s">
        <v>21</v>
      </c>
      <c r="F113" s="31" t="s">
        <v>300</v>
      </c>
      <c r="G113" s="40" t="s">
        <v>23</v>
      </c>
      <c r="H113" s="47">
        <v>0</v>
      </c>
      <c r="I113" s="43">
        <f t="shared" si="5"/>
        <v>0</v>
      </c>
      <c r="J113" s="41">
        <v>0</v>
      </c>
      <c r="K113" s="43">
        <f t="shared" si="6"/>
        <v>0</v>
      </c>
      <c r="L113" s="43">
        <f t="shared" si="4"/>
        <v>0</v>
      </c>
      <c r="M113" s="43"/>
      <c r="N113" s="43"/>
      <c r="O113" s="43"/>
      <c r="P113" s="43"/>
      <c r="Q113" s="43">
        <f t="shared" si="7"/>
        <v>0</v>
      </c>
      <c r="R113" s="42" t="s">
        <v>416</v>
      </c>
    </row>
    <row r="114" spans="1:18" s="32" customFormat="1" ht="14.25" customHeight="1">
      <c r="A114" s="31">
        <v>56</v>
      </c>
      <c r="B114" s="37" t="s">
        <v>392</v>
      </c>
      <c r="C114" s="46" t="s">
        <v>428</v>
      </c>
      <c r="D114" s="44" t="s">
        <v>301</v>
      </c>
      <c r="E114" s="38" t="s">
        <v>21</v>
      </c>
      <c r="F114" s="39" t="s">
        <v>302</v>
      </c>
      <c r="G114" s="40" t="s">
        <v>116</v>
      </c>
      <c r="H114" s="41">
        <v>1281</v>
      </c>
      <c r="I114" s="43">
        <f t="shared" si="5"/>
        <v>5124</v>
      </c>
      <c r="J114" s="41">
        <v>0</v>
      </c>
      <c r="K114" s="43">
        <f t="shared" si="6"/>
        <v>0</v>
      </c>
      <c r="L114" s="43">
        <f t="shared" si="4"/>
        <v>5124</v>
      </c>
      <c r="M114" s="43"/>
      <c r="N114" s="43"/>
      <c r="O114" s="43"/>
      <c r="P114" s="43"/>
      <c r="Q114" s="43">
        <f t="shared" si="7"/>
        <v>5124</v>
      </c>
      <c r="R114" s="42" t="s">
        <v>428</v>
      </c>
    </row>
    <row r="115" spans="1:18" s="32" customFormat="1" ht="0.75" customHeight="1">
      <c r="A115" s="31">
        <v>112</v>
      </c>
      <c r="B115" s="48" t="s">
        <v>72</v>
      </c>
      <c r="C115" s="46" t="s">
        <v>408</v>
      </c>
      <c r="D115" s="44" t="s">
        <v>303</v>
      </c>
      <c r="E115" s="38" t="s">
        <v>21</v>
      </c>
      <c r="F115" s="39" t="s">
        <v>304</v>
      </c>
      <c r="G115" s="40" t="s">
        <v>35</v>
      </c>
      <c r="H115" s="47">
        <v>0</v>
      </c>
      <c r="I115" s="43">
        <f t="shared" si="5"/>
        <v>0</v>
      </c>
      <c r="J115" s="41">
        <v>0</v>
      </c>
      <c r="K115" s="43">
        <f t="shared" si="6"/>
        <v>0</v>
      </c>
      <c r="L115" s="43">
        <f t="shared" si="4"/>
        <v>0</v>
      </c>
      <c r="M115" s="43"/>
      <c r="N115" s="43"/>
      <c r="O115" s="43"/>
      <c r="P115" s="43"/>
      <c r="Q115" s="43">
        <f t="shared" si="7"/>
        <v>0</v>
      </c>
      <c r="R115" s="42" t="s">
        <v>409</v>
      </c>
    </row>
    <row r="116" spans="1:18" s="32" customFormat="1" ht="27.75" customHeight="1" hidden="1">
      <c r="A116" s="31">
        <v>113</v>
      </c>
      <c r="B116" s="37" t="s">
        <v>392</v>
      </c>
      <c r="C116" s="46" t="s">
        <v>408</v>
      </c>
      <c r="D116" s="44" t="s">
        <v>305</v>
      </c>
      <c r="E116" s="38" t="s">
        <v>306</v>
      </c>
      <c r="F116" s="39" t="s">
        <v>307</v>
      </c>
      <c r="G116" s="40" t="s">
        <v>116</v>
      </c>
      <c r="H116" s="47">
        <v>0</v>
      </c>
      <c r="I116" s="43">
        <f t="shared" si="5"/>
        <v>0</v>
      </c>
      <c r="J116" s="41">
        <v>0</v>
      </c>
      <c r="K116" s="43">
        <f t="shared" si="6"/>
        <v>0</v>
      </c>
      <c r="L116" s="43">
        <f t="shared" si="4"/>
        <v>0</v>
      </c>
      <c r="M116" s="43"/>
      <c r="N116" s="43"/>
      <c r="O116" s="43"/>
      <c r="P116" s="43"/>
      <c r="Q116" s="43">
        <f t="shared" si="7"/>
        <v>0</v>
      </c>
      <c r="R116" s="42" t="s">
        <v>413</v>
      </c>
    </row>
    <row r="117" spans="1:18" s="32" customFormat="1" ht="24.75" customHeight="1">
      <c r="A117" s="31">
        <v>57</v>
      </c>
      <c r="B117" s="37" t="s">
        <v>72</v>
      </c>
      <c r="C117" s="46" t="s">
        <v>428</v>
      </c>
      <c r="D117" s="44" t="s">
        <v>308</v>
      </c>
      <c r="E117" s="38" t="s">
        <v>118</v>
      </c>
      <c r="F117" s="31" t="s">
        <v>309</v>
      </c>
      <c r="G117" s="40" t="s">
        <v>23</v>
      </c>
      <c r="H117" s="47">
        <v>1192.17</v>
      </c>
      <c r="I117" s="43">
        <f t="shared" si="5"/>
        <v>4768.68</v>
      </c>
      <c r="J117" s="41">
        <v>0</v>
      </c>
      <c r="K117" s="43">
        <f t="shared" si="6"/>
        <v>0</v>
      </c>
      <c r="L117" s="43">
        <f t="shared" si="4"/>
        <v>4768.68</v>
      </c>
      <c r="M117" s="43"/>
      <c r="N117" s="43"/>
      <c r="O117" s="43"/>
      <c r="P117" s="43"/>
      <c r="Q117" s="43">
        <f t="shared" si="7"/>
        <v>4768.68</v>
      </c>
      <c r="R117" s="42" t="s">
        <v>433</v>
      </c>
    </row>
    <row r="118" spans="1:18" s="32" customFormat="1" ht="27.75" customHeight="1">
      <c r="A118" s="31">
        <v>58</v>
      </c>
      <c r="B118" s="37" t="s">
        <v>388</v>
      </c>
      <c r="C118" s="46" t="s">
        <v>428</v>
      </c>
      <c r="D118" s="44" t="s">
        <v>310</v>
      </c>
      <c r="E118" s="38" t="s">
        <v>21</v>
      </c>
      <c r="F118" s="31" t="s">
        <v>311</v>
      </c>
      <c r="G118" s="31" t="s">
        <v>95</v>
      </c>
      <c r="H118" s="41">
        <v>571.97</v>
      </c>
      <c r="I118" s="43">
        <f t="shared" si="5"/>
        <v>2287.88</v>
      </c>
      <c r="J118" s="41">
        <v>0</v>
      </c>
      <c r="K118" s="43">
        <f t="shared" si="6"/>
        <v>0</v>
      </c>
      <c r="L118" s="43">
        <f t="shared" si="4"/>
        <v>2287.88</v>
      </c>
      <c r="M118" s="43"/>
      <c r="N118" s="43"/>
      <c r="O118" s="43"/>
      <c r="P118" s="43"/>
      <c r="Q118" s="43">
        <f t="shared" si="7"/>
        <v>2287.88</v>
      </c>
      <c r="R118" s="42" t="s">
        <v>428</v>
      </c>
    </row>
    <row r="119" spans="1:18" s="32" customFormat="1" ht="26.25" customHeight="1">
      <c r="A119" s="31">
        <v>59</v>
      </c>
      <c r="B119" s="37" t="s">
        <v>387</v>
      </c>
      <c r="C119" s="46" t="s">
        <v>428</v>
      </c>
      <c r="D119" s="44" t="s">
        <v>312</v>
      </c>
      <c r="E119" s="38" t="s">
        <v>313</v>
      </c>
      <c r="F119" s="39" t="s">
        <v>314</v>
      </c>
      <c r="G119" s="40" t="s">
        <v>140</v>
      </c>
      <c r="H119" s="47">
        <v>1439.27</v>
      </c>
      <c r="I119" s="43">
        <f t="shared" si="5"/>
        <v>5757.08</v>
      </c>
      <c r="J119" s="41">
        <v>0</v>
      </c>
      <c r="K119" s="43">
        <f t="shared" si="6"/>
        <v>0</v>
      </c>
      <c r="L119" s="43">
        <f t="shared" si="4"/>
        <v>5757.08</v>
      </c>
      <c r="M119" s="43"/>
      <c r="N119" s="43"/>
      <c r="O119" s="43"/>
      <c r="P119" s="43"/>
      <c r="Q119" s="43">
        <f t="shared" si="7"/>
        <v>5757.08</v>
      </c>
      <c r="R119" s="42" t="s">
        <v>433</v>
      </c>
    </row>
    <row r="120" spans="1:18" s="32" customFormat="1" ht="1.5" customHeight="1">
      <c r="A120" s="31">
        <v>117</v>
      </c>
      <c r="B120" s="37" t="s">
        <v>72</v>
      </c>
      <c r="C120" s="46" t="s">
        <v>408</v>
      </c>
      <c r="D120" s="44" t="s">
        <v>315</v>
      </c>
      <c r="E120" s="38" t="s">
        <v>29</v>
      </c>
      <c r="F120" s="39" t="s">
        <v>316</v>
      </c>
      <c r="G120" s="40" t="s">
        <v>31</v>
      </c>
      <c r="H120" s="47">
        <v>0</v>
      </c>
      <c r="I120" s="43">
        <f t="shared" si="5"/>
        <v>0</v>
      </c>
      <c r="J120" s="41">
        <v>0</v>
      </c>
      <c r="K120" s="43">
        <f t="shared" si="6"/>
        <v>0</v>
      </c>
      <c r="L120" s="43">
        <f t="shared" si="4"/>
        <v>0</v>
      </c>
      <c r="M120" s="43"/>
      <c r="N120" s="43"/>
      <c r="O120" s="43"/>
      <c r="P120" s="43"/>
      <c r="Q120" s="43">
        <f t="shared" si="7"/>
        <v>0</v>
      </c>
      <c r="R120" s="42" t="s">
        <v>411</v>
      </c>
    </row>
    <row r="121" spans="1:18" s="32" customFormat="1" ht="13.5" customHeight="1" hidden="1">
      <c r="A121" s="31">
        <v>118</v>
      </c>
      <c r="B121" s="37" t="s">
        <v>141</v>
      </c>
      <c r="C121" s="46" t="s">
        <v>408</v>
      </c>
      <c r="D121" s="44" t="s">
        <v>317</v>
      </c>
      <c r="E121" s="38" t="s">
        <v>37</v>
      </c>
      <c r="F121" s="31" t="s">
        <v>318</v>
      </c>
      <c r="G121" s="40" t="s">
        <v>103</v>
      </c>
      <c r="H121" s="47">
        <v>0</v>
      </c>
      <c r="I121" s="43">
        <f t="shared" si="5"/>
        <v>0</v>
      </c>
      <c r="J121" s="41">
        <v>0</v>
      </c>
      <c r="K121" s="43">
        <f t="shared" si="6"/>
        <v>0</v>
      </c>
      <c r="L121" s="43">
        <f t="shared" si="4"/>
        <v>0</v>
      </c>
      <c r="M121" s="43"/>
      <c r="N121" s="43"/>
      <c r="O121" s="43"/>
      <c r="P121" s="43"/>
      <c r="Q121" s="43">
        <f t="shared" si="7"/>
        <v>0</v>
      </c>
      <c r="R121" s="42" t="s">
        <v>410</v>
      </c>
    </row>
    <row r="122" spans="1:18" s="32" customFormat="1" ht="27.75" customHeight="1" hidden="1">
      <c r="A122" s="31">
        <v>119</v>
      </c>
      <c r="B122" s="48" t="s">
        <v>404</v>
      </c>
      <c r="C122" s="46" t="s">
        <v>408</v>
      </c>
      <c r="D122" s="44" t="s">
        <v>319</v>
      </c>
      <c r="E122" s="38" t="s">
        <v>180</v>
      </c>
      <c r="F122" s="39" t="s">
        <v>320</v>
      </c>
      <c r="G122" s="40" t="s">
        <v>116</v>
      </c>
      <c r="H122" s="47">
        <v>0</v>
      </c>
      <c r="I122" s="43">
        <f t="shared" si="5"/>
        <v>0</v>
      </c>
      <c r="J122" s="41">
        <v>0</v>
      </c>
      <c r="K122" s="43">
        <f t="shared" si="6"/>
        <v>0</v>
      </c>
      <c r="L122" s="43">
        <f t="shared" si="4"/>
        <v>0</v>
      </c>
      <c r="M122" s="43"/>
      <c r="N122" s="43"/>
      <c r="O122" s="43"/>
      <c r="P122" s="43"/>
      <c r="Q122" s="43">
        <f t="shared" si="7"/>
        <v>0</v>
      </c>
      <c r="R122" s="42" t="s">
        <v>411</v>
      </c>
    </row>
    <row r="123" spans="1:18" s="32" customFormat="1" ht="12.75" customHeight="1">
      <c r="A123" s="31">
        <v>60</v>
      </c>
      <c r="B123" s="48" t="s">
        <v>393</v>
      </c>
      <c r="C123" s="46" t="s">
        <v>428</v>
      </c>
      <c r="D123" s="44" t="s">
        <v>321</v>
      </c>
      <c r="E123" s="38" t="s">
        <v>322</v>
      </c>
      <c r="F123" s="39" t="s">
        <v>323</v>
      </c>
      <c r="G123" s="40" t="s">
        <v>116</v>
      </c>
      <c r="H123" s="47">
        <v>1123.86</v>
      </c>
      <c r="I123" s="43">
        <f t="shared" si="5"/>
        <v>4495.44</v>
      </c>
      <c r="J123" s="41">
        <v>0</v>
      </c>
      <c r="K123" s="43">
        <f t="shared" si="6"/>
        <v>0</v>
      </c>
      <c r="L123" s="43">
        <f t="shared" si="4"/>
        <v>4495.44</v>
      </c>
      <c r="M123" s="43"/>
      <c r="N123" s="43"/>
      <c r="O123" s="43"/>
      <c r="P123" s="43"/>
      <c r="Q123" s="43">
        <f t="shared" si="7"/>
        <v>4495.44</v>
      </c>
      <c r="R123" s="42" t="s">
        <v>428</v>
      </c>
    </row>
    <row r="124" spans="1:18" ht="13.5" customHeight="1">
      <c r="A124" s="31">
        <v>61</v>
      </c>
      <c r="B124" s="63" t="s">
        <v>393</v>
      </c>
      <c r="C124" s="46" t="s">
        <v>428</v>
      </c>
      <c r="D124" s="44" t="s">
        <v>324</v>
      </c>
      <c r="E124" s="38" t="s">
        <v>131</v>
      </c>
      <c r="F124" s="64" t="s">
        <v>325</v>
      </c>
      <c r="G124" s="40" t="s">
        <v>103</v>
      </c>
      <c r="H124" s="41">
        <v>626.85</v>
      </c>
      <c r="I124" s="43">
        <f t="shared" si="5"/>
        <v>2507.4</v>
      </c>
      <c r="J124" s="41">
        <v>0</v>
      </c>
      <c r="K124" s="43">
        <f t="shared" si="6"/>
        <v>0</v>
      </c>
      <c r="L124" s="43">
        <f t="shared" si="4"/>
        <v>2507.4</v>
      </c>
      <c r="M124" s="43"/>
      <c r="N124" s="43"/>
      <c r="O124" s="43"/>
      <c r="P124" s="43"/>
      <c r="Q124" s="43">
        <f t="shared" si="7"/>
        <v>2507.4</v>
      </c>
      <c r="R124" s="42" t="s">
        <v>428</v>
      </c>
    </row>
    <row r="125" spans="1:18" ht="27.75" customHeight="1">
      <c r="A125" s="31">
        <v>62</v>
      </c>
      <c r="B125" s="37" t="s">
        <v>91</v>
      </c>
      <c r="C125" s="46" t="s">
        <v>433</v>
      </c>
      <c r="D125" s="44" t="s">
        <v>326</v>
      </c>
      <c r="E125" s="38" t="s">
        <v>327</v>
      </c>
      <c r="F125" s="39" t="s">
        <v>328</v>
      </c>
      <c r="G125" s="40" t="s">
        <v>31</v>
      </c>
      <c r="H125" s="47">
        <v>1783.85</v>
      </c>
      <c r="I125" s="43">
        <f t="shared" si="5"/>
        <v>7135.4</v>
      </c>
      <c r="J125" s="41">
        <v>0</v>
      </c>
      <c r="K125" s="43">
        <f t="shared" si="6"/>
        <v>0</v>
      </c>
      <c r="L125" s="43">
        <f t="shared" si="4"/>
        <v>7135.4</v>
      </c>
      <c r="M125" s="43"/>
      <c r="N125" s="43"/>
      <c r="O125" s="43"/>
      <c r="P125" s="43"/>
      <c r="Q125" s="43">
        <f t="shared" si="7"/>
        <v>7135.4</v>
      </c>
      <c r="R125" s="42" t="s">
        <v>433</v>
      </c>
    </row>
    <row r="126" spans="1:18" ht="29.25" customHeight="1">
      <c r="A126" s="31">
        <v>63</v>
      </c>
      <c r="B126" s="37" t="s">
        <v>291</v>
      </c>
      <c r="C126" s="46" t="s">
        <v>428</v>
      </c>
      <c r="D126" s="44" t="s">
        <v>329</v>
      </c>
      <c r="E126" s="38" t="s">
        <v>21</v>
      </c>
      <c r="F126" s="39" t="s">
        <v>330</v>
      </c>
      <c r="G126" s="40" t="s">
        <v>35</v>
      </c>
      <c r="H126" s="47">
        <v>1260.88</v>
      </c>
      <c r="I126" s="43">
        <f t="shared" si="5"/>
        <v>5043.52</v>
      </c>
      <c r="J126" s="41">
        <v>0</v>
      </c>
      <c r="K126" s="43">
        <f t="shared" si="6"/>
        <v>0</v>
      </c>
      <c r="L126" s="43">
        <f t="shared" si="4"/>
        <v>5043.52</v>
      </c>
      <c r="M126" s="43"/>
      <c r="N126" s="43"/>
      <c r="O126" s="43"/>
      <c r="P126" s="43"/>
      <c r="Q126" s="43">
        <f t="shared" si="7"/>
        <v>5043.52</v>
      </c>
      <c r="R126" s="42" t="s">
        <v>433</v>
      </c>
    </row>
    <row r="127" spans="1:18" ht="0.75" customHeight="1">
      <c r="A127" s="31">
        <v>124</v>
      </c>
      <c r="B127" s="37" t="s">
        <v>386</v>
      </c>
      <c r="C127" s="46" t="s">
        <v>408</v>
      </c>
      <c r="D127" s="44" t="s">
        <v>331</v>
      </c>
      <c r="E127" s="38" t="s">
        <v>332</v>
      </c>
      <c r="F127" s="39" t="s">
        <v>333</v>
      </c>
      <c r="G127" s="40" t="s">
        <v>31</v>
      </c>
      <c r="H127" s="47">
        <v>0</v>
      </c>
      <c r="I127" s="43">
        <f t="shared" si="5"/>
        <v>0</v>
      </c>
      <c r="J127" s="41">
        <v>0</v>
      </c>
      <c r="K127" s="43">
        <f t="shared" si="6"/>
        <v>0</v>
      </c>
      <c r="L127" s="43">
        <f t="shared" si="4"/>
        <v>0</v>
      </c>
      <c r="M127" s="43"/>
      <c r="N127" s="43"/>
      <c r="O127" s="43"/>
      <c r="P127" s="43"/>
      <c r="Q127" s="43">
        <f t="shared" si="7"/>
        <v>0</v>
      </c>
      <c r="R127" s="42" t="s">
        <v>410</v>
      </c>
    </row>
    <row r="128" spans="1:18" ht="34.5" customHeight="1" hidden="1">
      <c r="A128" s="31">
        <v>125</v>
      </c>
      <c r="B128" s="37" t="s">
        <v>386</v>
      </c>
      <c r="C128" s="46" t="s">
        <v>408</v>
      </c>
      <c r="D128" s="44" t="s">
        <v>334</v>
      </c>
      <c r="E128" s="38" t="s">
        <v>21</v>
      </c>
      <c r="F128" s="39" t="s">
        <v>335</v>
      </c>
      <c r="G128" s="40" t="s">
        <v>35</v>
      </c>
      <c r="H128" s="47">
        <v>0</v>
      </c>
      <c r="I128" s="43">
        <f t="shared" si="5"/>
        <v>0</v>
      </c>
      <c r="J128" s="41">
        <v>0</v>
      </c>
      <c r="K128" s="43">
        <f t="shared" si="6"/>
        <v>0</v>
      </c>
      <c r="L128" s="43">
        <f t="shared" si="4"/>
        <v>0</v>
      </c>
      <c r="M128" s="43"/>
      <c r="N128" s="43"/>
      <c r="O128" s="43"/>
      <c r="P128" s="43"/>
      <c r="Q128" s="43">
        <f t="shared" si="7"/>
        <v>0</v>
      </c>
      <c r="R128" s="42" t="s">
        <v>412</v>
      </c>
    </row>
    <row r="129" spans="1:18" s="59" customFormat="1" ht="13.5" customHeight="1" hidden="1">
      <c r="A129" s="31">
        <v>126</v>
      </c>
      <c r="B129" s="48" t="s">
        <v>72</v>
      </c>
      <c r="C129" s="46" t="s">
        <v>408</v>
      </c>
      <c r="D129" s="57" t="s">
        <v>336</v>
      </c>
      <c r="E129" s="57" t="s">
        <v>33</v>
      </c>
      <c r="F129" s="58" t="s">
        <v>337</v>
      </c>
      <c r="G129" s="40" t="s">
        <v>16</v>
      </c>
      <c r="H129" s="47">
        <v>0</v>
      </c>
      <c r="I129" s="43">
        <f t="shared" si="5"/>
        <v>0</v>
      </c>
      <c r="J129" s="41">
        <v>0</v>
      </c>
      <c r="K129" s="43">
        <f t="shared" si="6"/>
        <v>0</v>
      </c>
      <c r="L129" s="43">
        <f t="shared" si="4"/>
        <v>0</v>
      </c>
      <c r="M129" s="43"/>
      <c r="N129" s="43"/>
      <c r="O129" s="43"/>
      <c r="P129" s="43"/>
      <c r="Q129" s="43">
        <f t="shared" si="7"/>
        <v>0</v>
      </c>
      <c r="R129" s="42" t="s">
        <v>411</v>
      </c>
    </row>
    <row r="130" spans="1:18" ht="27.75" customHeight="1" hidden="1">
      <c r="A130" s="31">
        <v>127</v>
      </c>
      <c r="B130" s="37" t="s">
        <v>388</v>
      </c>
      <c r="C130" s="46" t="s">
        <v>412</v>
      </c>
      <c r="D130" s="44" t="s">
        <v>338</v>
      </c>
      <c r="E130" s="38" t="s">
        <v>339</v>
      </c>
      <c r="F130" s="31" t="s">
        <v>340</v>
      </c>
      <c r="G130" s="40" t="s">
        <v>23</v>
      </c>
      <c r="H130" s="47">
        <v>0</v>
      </c>
      <c r="I130" s="43">
        <f t="shared" si="5"/>
        <v>0</v>
      </c>
      <c r="J130" s="41">
        <v>0</v>
      </c>
      <c r="K130" s="43">
        <f t="shared" si="6"/>
        <v>0</v>
      </c>
      <c r="L130" s="43">
        <f t="shared" si="4"/>
        <v>0</v>
      </c>
      <c r="M130" s="43"/>
      <c r="N130" s="43"/>
      <c r="O130" s="43"/>
      <c r="P130" s="43"/>
      <c r="Q130" s="43">
        <f t="shared" si="7"/>
        <v>0</v>
      </c>
      <c r="R130" s="42" t="s">
        <v>409</v>
      </c>
    </row>
    <row r="131" spans="1:18" s="32" customFormat="1" ht="13.5" customHeight="1" hidden="1">
      <c r="A131" s="31">
        <v>128</v>
      </c>
      <c r="B131" s="49" t="s">
        <v>72</v>
      </c>
      <c r="C131" s="46" t="s">
        <v>408</v>
      </c>
      <c r="D131" s="44" t="s">
        <v>341</v>
      </c>
      <c r="E131" s="38" t="s">
        <v>131</v>
      </c>
      <c r="F131" s="39" t="s">
        <v>342</v>
      </c>
      <c r="G131" s="40" t="s">
        <v>76</v>
      </c>
      <c r="H131" s="47">
        <v>0</v>
      </c>
      <c r="I131" s="43">
        <f t="shared" si="5"/>
        <v>0</v>
      </c>
      <c r="J131" s="41">
        <v>0</v>
      </c>
      <c r="K131" s="43">
        <f t="shared" si="6"/>
        <v>0</v>
      </c>
      <c r="L131" s="43">
        <f t="shared" si="4"/>
        <v>0</v>
      </c>
      <c r="M131" s="43"/>
      <c r="N131" s="43"/>
      <c r="O131" s="43"/>
      <c r="P131" s="43"/>
      <c r="Q131" s="43">
        <f t="shared" si="7"/>
        <v>0</v>
      </c>
      <c r="R131" s="42" t="s">
        <v>410</v>
      </c>
    </row>
    <row r="132" spans="1:18" ht="27" customHeight="1" hidden="1">
      <c r="A132" s="31">
        <v>129</v>
      </c>
      <c r="B132" s="37" t="s">
        <v>423</v>
      </c>
      <c r="C132" s="46" t="s">
        <v>408</v>
      </c>
      <c r="D132" s="44" t="s">
        <v>343</v>
      </c>
      <c r="E132" s="38" t="s">
        <v>21</v>
      </c>
      <c r="F132" s="39" t="s">
        <v>344</v>
      </c>
      <c r="G132" s="40" t="s">
        <v>48</v>
      </c>
      <c r="H132" s="47">
        <v>0</v>
      </c>
      <c r="I132" s="43">
        <f t="shared" si="5"/>
        <v>0</v>
      </c>
      <c r="J132" s="41">
        <v>0</v>
      </c>
      <c r="K132" s="43">
        <f t="shared" si="6"/>
        <v>0</v>
      </c>
      <c r="L132" s="43">
        <f aca="true" t="shared" si="8" ref="L132:L140">I132+K132</f>
        <v>0</v>
      </c>
      <c r="M132" s="43"/>
      <c r="N132" s="43"/>
      <c r="O132" s="43"/>
      <c r="P132" s="43"/>
      <c r="Q132" s="43">
        <f t="shared" si="7"/>
        <v>0</v>
      </c>
      <c r="R132" s="42" t="s">
        <v>410</v>
      </c>
    </row>
    <row r="133" spans="1:18" ht="26.25" customHeight="1" hidden="1">
      <c r="A133" s="31">
        <v>130</v>
      </c>
      <c r="B133" s="37" t="s">
        <v>91</v>
      </c>
      <c r="C133" s="46" t="s">
        <v>408</v>
      </c>
      <c r="D133" s="44" t="s">
        <v>345</v>
      </c>
      <c r="E133" s="38" t="s">
        <v>346</v>
      </c>
      <c r="F133" s="39" t="s">
        <v>347</v>
      </c>
      <c r="G133" s="40" t="s">
        <v>27</v>
      </c>
      <c r="H133" s="47">
        <v>0</v>
      </c>
      <c r="I133" s="43">
        <f aca="true" t="shared" si="9" ref="I133:I140">ROUND(H133*4,2)</f>
        <v>0</v>
      </c>
      <c r="J133" s="41">
        <v>0</v>
      </c>
      <c r="K133" s="43">
        <f aca="true" t="shared" si="10" ref="K133:K140">ROUND(J133*1.9,2)</f>
        <v>0</v>
      </c>
      <c r="L133" s="43">
        <f t="shared" si="8"/>
        <v>0</v>
      </c>
      <c r="M133" s="43"/>
      <c r="N133" s="43"/>
      <c r="O133" s="43"/>
      <c r="P133" s="43"/>
      <c r="Q133" s="43">
        <f aca="true" t="shared" si="11" ref="Q133:Q140">L133-M133-N133-O133-P133</f>
        <v>0</v>
      </c>
      <c r="R133" s="42" t="s">
        <v>412</v>
      </c>
    </row>
    <row r="134" spans="1:18" ht="27" customHeight="1">
      <c r="A134" s="31">
        <v>64</v>
      </c>
      <c r="B134" s="37" t="s">
        <v>291</v>
      </c>
      <c r="C134" s="46" t="s">
        <v>433</v>
      </c>
      <c r="D134" s="44" t="s">
        <v>348</v>
      </c>
      <c r="E134" s="38" t="s">
        <v>349</v>
      </c>
      <c r="F134" s="39" t="s">
        <v>350</v>
      </c>
      <c r="G134" s="40" t="s">
        <v>35</v>
      </c>
      <c r="H134" s="47">
        <v>1548.97</v>
      </c>
      <c r="I134" s="43">
        <f t="shared" si="9"/>
        <v>6195.88</v>
      </c>
      <c r="J134" s="41">
        <v>0</v>
      </c>
      <c r="K134" s="43">
        <f t="shared" si="10"/>
        <v>0</v>
      </c>
      <c r="L134" s="43">
        <f t="shared" si="8"/>
        <v>6195.88</v>
      </c>
      <c r="M134" s="43"/>
      <c r="N134" s="43"/>
      <c r="O134" s="43"/>
      <c r="P134" s="43"/>
      <c r="Q134" s="43">
        <f t="shared" si="11"/>
        <v>6195.88</v>
      </c>
      <c r="R134" s="42" t="s">
        <v>433</v>
      </c>
    </row>
    <row r="135" spans="1:18" ht="0.75" customHeight="1">
      <c r="A135" s="31">
        <v>132</v>
      </c>
      <c r="B135" s="37" t="s">
        <v>393</v>
      </c>
      <c r="C135" s="46" t="s">
        <v>409</v>
      </c>
      <c r="D135" s="44" t="s">
        <v>351</v>
      </c>
      <c r="E135" s="38" t="s">
        <v>352</v>
      </c>
      <c r="F135" s="39" t="s">
        <v>353</v>
      </c>
      <c r="G135" s="40" t="s">
        <v>27</v>
      </c>
      <c r="H135" s="47">
        <v>0</v>
      </c>
      <c r="I135" s="43">
        <f t="shared" si="9"/>
        <v>0</v>
      </c>
      <c r="J135" s="41">
        <v>0</v>
      </c>
      <c r="K135" s="43">
        <f t="shared" si="10"/>
        <v>0</v>
      </c>
      <c r="L135" s="43">
        <f t="shared" si="8"/>
        <v>0</v>
      </c>
      <c r="M135" s="43"/>
      <c r="N135" s="43"/>
      <c r="O135" s="43"/>
      <c r="P135" s="43"/>
      <c r="Q135" s="43">
        <f t="shared" si="11"/>
        <v>0</v>
      </c>
      <c r="R135" s="42" t="s">
        <v>411</v>
      </c>
    </row>
    <row r="136" spans="1:18" s="32" customFormat="1" ht="26.25" customHeight="1">
      <c r="A136" s="31">
        <v>65</v>
      </c>
      <c r="B136" s="37" t="s">
        <v>291</v>
      </c>
      <c r="C136" s="46" t="s">
        <v>428</v>
      </c>
      <c r="D136" s="45" t="s">
        <v>358</v>
      </c>
      <c r="E136" s="38" t="s">
        <v>359</v>
      </c>
      <c r="F136" s="39" t="s">
        <v>360</v>
      </c>
      <c r="G136" s="40" t="s">
        <v>354</v>
      </c>
      <c r="H136" s="47">
        <v>852.14</v>
      </c>
      <c r="I136" s="43">
        <f t="shared" si="9"/>
        <v>3408.56</v>
      </c>
      <c r="J136" s="41">
        <v>0</v>
      </c>
      <c r="K136" s="43">
        <f t="shared" si="10"/>
        <v>0</v>
      </c>
      <c r="L136" s="43">
        <f t="shared" si="8"/>
        <v>3408.56</v>
      </c>
      <c r="M136" s="43"/>
      <c r="N136" s="43"/>
      <c r="O136" s="43"/>
      <c r="P136" s="43"/>
      <c r="Q136" s="43">
        <f t="shared" si="11"/>
        <v>3408.56</v>
      </c>
      <c r="R136" s="42" t="s">
        <v>434</v>
      </c>
    </row>
    <row r="137" spans="1:18" s="32" customFormat="1" ht="0.75" customHeight="1">
      <c r="A137" s="31">
        <v>148</v>
      </c>
      <c r="B137" s="37" t="s">
        <v>403</v>
      </c>
      <c r="C137" s="46" t="s">
        <v>408</v>
      </c>
      <c r="D137" s="45" t="s">
        <v>361</v>
      </c>
      <c r="E137" s="38" t="s">
        <v>362</v>
      </c>
      <c r="F137" s="39" t="s">
        <v>363</v>
      </c>
      <c r="G137" s="40" t="s">
        <v>354</v>
      </c>
      <c r="H137" s="47">
        <v>0</v>
      </c>
      <c r="I137" s="43">
        <f t="shared" si="9"/>
        <v>0</v>
      </c>
      <c r="J137" s="41">
        <v>0</v>
      </c>
      <c r="K137" s="43">
        <f t="shared" si="10"/>
        <v>0</v>
      </c>
      <c r="L137" s="43">
        <f t="shared" si="8"/>
        <v>0</v>
      </c>
      <c r="M137" s="43"/>
      <c r="N137" s="43"/>
      <c r="O137" s="43"/>
      <c r="P137" s="43"/>
      <c r="Q137" s="43">
        <f t="shared" si="11"/>
        <v>0</v>
      </c>
      <c r="R137" s="42" t="s">
        <v>410</v>
      </c>
    </row>
    <row r="138" spans="1:18" s="32" customFormat="1" ht="26.25" customHeight="1" hidden="1">
      <c r="A138" s="31">
        <v>149</v>
      </c>
      <c r="B138" s="37" t="s">
        <v>392</v>
      </c>
      <c r="C138" s="46" t="s">
        <v>408</v>
      </c>
      <c r="D138" s="45" t="s">
        <v>364</v>
      </c>
      <c r="E138" s="38" t="s">
        <v>33</v>
      </c>
      <c r="F138" s="39" t="s">
        <v>365</v>
      </c>
      <c r="G138" s="40" t="s">
        <v>354</v>
      </c>
      <c r="H138" s="47">
        <v>0</v>
      </c>
      <c r="I138" s="43">
        <f t="shared" si="9"/>
        <v>0</v>
      </c>
      <c r="J138" s="41">
        <v>0</v>
      </c>
      <c r="K138" s="43">
        <f t="shared" si="10"/>
        <v>0</v>
      </c>
      <c r="L138" s="43">
        <f t="shared" si="8"/>
        <v>0</v>
      </c>
      <c r="M138" s="43"/>
      <c r="N138" s="43"/>
      <c r="O138" s="43"/>
      <c r="P138" s="43"/>
      <c r="Q138" s="43">
        <f t="shared" si="11"/>
        <v>0</v>
      </c>
      <c r="R138" s="42" t="s">
        <v>416</v>
      </c>
    </row>
    <row r="139" spans="1:18" ht="18.75" customHeight="1">
      <c r="A139" s="31">
        <v>66</v>
      </c>
      <c r="B139" s="37" t="s">
        <v>392</v>
      </c>
      <c r="C139" s="46" t="s">
        <v>429</v>
      </c>
      <c r="D139" s="45" t="s">
        <v>366</v>
      </c>
      <c r="E139" s="38" t="s">
        <v>367</v>
      </c>
      <c r="F139" s="31" t="s">
        <v>368</v>
      </c>
      <c r="G139" s="40" t="s">
        <v>354</v>
      </c>
      <c r="H139" s="47">
        <v>2263.7</v>
      </c>
      <c r="I139" s="43">
        <f t="shared" si="9"/>
        <v>9054.8</v>
      </c>
      <c r="J139" s="41">
        <v>0</v>
      </c>
      <c r="K139" s="43">
        <f t="shared" si="10"/>
        <v>0</v>
      </c>
      <c r="L139" s="43">
        <f t="shared" si="8"/>
        <v>9054.8</v>
      </c>
      <c r="M139" s="43"/>
      <c r="N139" s="43"/>
      <c r="O139" s="43"/>
      <c r="P139" s="43"/>
      <c r="Q139" s="43">
        <f t="shared" si="11"/>
        <v>9054.8</v>
      </c>
      <c r="R139" s="42" t="s">
        <v>433</v>
      </c>
    </row>
    <row r="140" spans="1:18" ht="28.5" customHeight="1" hidden="1">
      <c r="A140" s="31">
        <v>151</v>
      </c>
      <c r="B140" s="37" t="s">
        <v>424</v>
      </c>
      <c r="C140" s="46" t="s">
        <v>408</v>
      </c>
      <c r="D140" s="45" t="s">
        <v>369</v>
      </c>
      <c r="E140" s="38" t="s">
        <v>370</v>
      </c>
      <c r="F140" s="31" t="s">
        <v>371</v>
      </c>
      <c r="G140" s="40" t="s">
        <v>355</v>
      </c>
      <c r="H140" s="47">
        <v>0</v>
      </c>
      <c r="I140" s="43">
        <f t="shared" si="9"/>
        <v>0</v>
      </c>
      <c r="J140" s="41">
        <v>0</v>
      </c>
      <c r="K140" s="43">
        <f t="shared" si="10"/>
        <v>0</v>
      </c>
      <c r="L140" s="43">
        <f t="shared" si="8"/>
        <v>0</v>
      </c>
      <c r="M140" s="43"/>
      <c r="N140" s="43"/>
      <c r="O140" s="43"/>
      <c r="P140" s="43"/>
      <c r="Q140" s="43">
        <f t="shared" si="11"/>
        <v>0</v>
      </c>
      <c r="R140" s="42" t="s">
        <v>416</v>
      </c>
    </row>
    <row r="141" spans="1:18" ht="15">
      <c r="A141" s="31"/>
      <c r="B141" s="13"/>
      <c r="C141" s="14"/>
      <c r="D141" s="15" t="s">
        <v>372</v>
      </c>
      <c r="E141" s="15"/>
      <c r="F141" s="16"/>
      <c r="G141" s="16"/>
      <c r="H141" s="17">
        <f aca="true" t="shared" si="12" ref="H141:Q141">SUM(H4:H140)</f>
        <v>90536.31</v>
      </c>
      <c r="I141" s="17">
        <f t="shared" si="12"/>
        <v>362145.24</v>
      </c>
      <c r="J141" s="17">
        <f t="shared" si="12"/>
        <v>0</v>
      </c>
      <c r="K141" s="17">
        <f t="shared" si="12"/>
        <v>0</v>
      </c>
      <c r="L141" s="17">
        <f t="shared" si="12"/>
        <v>362145.24</v>
      </c>
      <c r="M141" s="17">
        <f t="shared" si="12"/>
        <v>0</v>
      </c>
      <c r="N141" s="17">
        <f t="shared" si="12"/>
        <v>0</v>
      </c>
      <c r="O141" s="17">
        <f t="shared" si="12"/>
        <v>0</v>
      </c>
      <c r="P141" s="17">
        <f t="shared" si="12"/>
        <v>0</v>
      </c>
      <c r="Q141" s="17">
        <f t="shared" si="12"/>
        <v>362145.24</v>
      </c>
      <c r="R141" s="31"/>
    </row>
    <row r="142" spans="1:18" ht="15">
      <c r="A142" s="32"/>
      <c r="B142" s="18"/>
      <c r="C142" s="19"/>
      <c r="D142" s="20"/>
      <c r="E142" s="20"/>
      <c r="F142" s="21"/>
      <c r="G142" s="21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32"/>
    </row>
    <row r="143" spans="1:17" ht="15">
      <c r="A143" s="32"/>
      <c r="B143" s="18"/>
      <c r="C143" s="19"/>
      <c r="D143" s="20"/>
      <c r="E143" s="20"/>
      <c r="F143" s="21"/>
      <c r="G143" s="21"/>
      <c r="H143" s="22"/>
      <c r="I143" s="22"/>
      <c r="J143" s="22"/>
      <c r="K143" s="22"/>
      <c r="L143" s="22"/>
      <c r="M143" s="22"/>
      <c r="N143" s="22"/>
      <c r="O143" s="22"/>
      <c r="P143" s="22"/>
      <c r="Q143" s="22"/>
    </row>
    <row r="144" spans="2:20" ht="12.75">
      <c r="B144" s="23" t="s">
        <v>373</v>
      </c>
      <c r="C144" s="35"/>
      <c r="E144" s="24" t="s">
        <v>374</v>
      </c>
      <c r="H144" s="23" t="s">
        <v>375</v>
      </c>
      <c r="J144" s="24"/>
      <c r="K144" s="28"/>
      <c r="L144" s="28"/>
      <c r="M144" s="28"/>
      <c r="N144" s="28"/>
      <c r="O144" s="28"/>
      <c r="P144" s="28"/>
      <c r="Q144" s="23" t="s">
        <v>385</v>
      </c>
      <c r="R144" s="29"/>
      <c r="S144" s="29"/>
      <c r="T144" s="29"/>
    </row>
    <row r="145" spans="2:20" ht="12.75">
      <c r="B145" s="25" t="s">
        <v>376</v>
      </c>
      <c r="C145" s="35"/>
      <c r="E145" s="26" t="s">
        <v>383</v>
      </c>
      <c r="H145" s="26" t="s">
        <v>406</v>
      </c>
      <c r="J145" s="26"/>
      <c r="K145" s="28"/>
      <c r="N145" s="28"/>
      <c r="O145" s="28"/>
      <c r="P145" s="28"/>
      <c r="Q145" s="25" t="s">
        <v>399</v>
      </c>
      <c r="R145" s="29"/>
      <c r="S145" s="29"/>
      <c r="T145" s="29"/>
    </row>
    <row r="146" spans="2:20" ht="12.75">
      <c r="B146" s="28" t="s">
        <v>377</v>
      </c>
      <c r="C146" s="35"/>
      <c r="E146" s="29" t="s">
        <v>377</v>
      </c>
      <c r="H146" s="28" t="s">
        <v>378</v>
      </c>
      <c r="K146" s="28"/>
      <c r="L146" s="28"/>
      <c r="M146" s="28"/>
      <c r="N146" s="28"/>
      <c r="O146" s="28"/>
      <c r="P146" s="28"/>
      <c r="Q146" s="28" t="s">
        <v>378</v>
      </c>
      <c r="R146" s="29"/>
      <c r="S146" s="29"/>
      <c r="T146" s="29"/>
    </row>
    <row r="147" spans="2:20" ht="12.75">
      <c r="B147" s="28" t="s">
        <v>379</v>
      </c>
      <c r="C147" s="35"/>
      <c r="E147" s="29" t="s">
        <v>379</v>
      </c>
      <c r="H147" s="28" t="s">
        <v>379</v>
      </c>
      <c r="K147" s="28"/>
      <c r="L147" s="28"/>
      <c r="M147" s="28"/>
      <c r="N147" s="28"/>
      <c r="O147" s="28"/>
      <c r="P147" s="28"/>
      <c r="Q147" s="28" t="s">
        <v>379</v>
      </c>
      <c r="R147" s="29"/>
      <c r="S147" s="29"/>
      <c r="T147" s="29"/>
    </row>
    <row r="148" spans="2:17" ht="14.25" customHeight="1">
      <c r="B148" s="28"/>
      <c r="C148" s="35"/>
      <c r="H148" s="28"/>
      <c r="N148" s="28"/>
      <c r="O148" s="28"/>
      <c r="P148" s="28"/>
      <c r="Q148" s="28"/>
    </row>
    <row r="149" spans="2:13" ht="16.5" customHeight="1">
      <c r="B149" s="23" t="s">
        <v>380</v>
      </c>
      <c r="C149" s="35"/>
      <c r="E149" s="24" t="s">
        <v>374</v>
      </c>
      <c r="H149" s="23" t="s">
        <v>381</v>
      </c>
      <c r="K149" s="28"/>
      <c r="L149" s="28"/>
      <c r="M149" s="28"/>
    </row>
    <row r="150" spans="2:17" ht="12.75">
      <c r="B150" s="25" t="s">
        <v>382</v>
      </c>
      <c r="C150" s="35"/>
      <c r="E150" s="26" t="s">
        <v>400</v>
      </c>
      <c r="H150" s="25" t="s">
        <v>398</v>
      </c>
      <c r="K150" s="28"/>
      <c r="L150" s="28"/>
      <c r="M150" s="28"/>
      <c r="N150" s="28"/>
      <c r="O150" s="28"/>
      <c r="P150" s="28"/>
      <c r="Q150" s="28"/>
    </row>
    <row r="151" spans="2:17" ht="12.75">
      <c r="B151" s="28" t="s">
        <v>378</v>
      </c>
      <c r="C151" s="35"/>
      <c r="E151" s="29" t="s">
        <v>377</v>
      </c>
      <c r="H151" s="28" t="s">
        <v>378</v>
      </c>
      <c r="K151" s="28"/>
      <c r="L151" s="28"/>
      <c r="M151" s="28"/>
      <c r="N151" s="28"/>
      <c r="O151" s="28"/>
      <c r="P151" s="28"/>
      <c r="Q151" s="28"/>
    </row>
    <row r="152" spans="2:17" ht="12.75">
      <c r="B152" s="28" t="s">
        <v>379</v>
      </c>
      <c r="C152" s="35"/>
      <c r="E152" s="29" t="s">
        <v>379</v>
      </c>
      <c r="H152" s="28" t="s">
        <v>384</v>
      </c>
      <c r="K152" s="28"/>
      <c r="L152" s="28"/>
      <c r="M152" s="28"/>
      <c r="N152" s="28"/>
      <c r="O152" s="28"/>
      <c r="P152" s="28"/>
      <c r="Q152" s="28"/>
    </row>
    <row r="153" spans="3:17" ht="12.75">
      <c r="C153" s="35"/>
      <c r="I153" s="28"/>
      <c r="N153" s="28"/>
      <c r="O153" s="28"/>
      <c r="P153" s="28"/>
      <c r="Q153" s="28"/>
    </row>
    <row r="154" ht="12.75">
      <c r="C154" s="35"/>
    </row>
    <row r="155" ht="12.75">
      <c r="C155" s="35"/>
    </row>
    <row r="156" ht="12.75">
      <c r="C156" s="35"/>
    </row>
    <row r="157" ht="12.75">
      <c r="C157" s="35"/>
    </row>
    <row r="158" ht="12.75">
      <c r="C158" s="35"/>
    </row>
    <row r="159" ht="12.75">
      <c r="C159" s="35"/>
    </row>
    <row r="160" ht="12.75">
      <c r="C160" s="35"/>
    </row>
    <row r="161" ht="12.75">
      <c r="C161" s="35"/>
    </row>
    <row r="162" ht="12.75">
      <c r="C162" s="35"/>
    </row>
    <row r="163" ht="12.75">
      <c r="C163" s="35"/>
    </row>
    <row r="164" ht="12.75">
      <c r="C164" s="35"/>
    </row>
    <row r="165" ht="12.75">
      <c r="C165" s="35"/>
    </row>
    <row r="166" ht="12.75">
      <c r="C166" s="35"/>
    </row>
    <row r="167" ht="12.75">
      <c r="C167" s="35"/>
    </row>
    <row r="168" ht="12.75">
      <c r="C168" s="35"/>
    </row>
    <row r="169" ht="12.75">
      <c r="C169" s="35"/>
    </row>
    <row r="170" ht="12.75">
      <c r="C170" s="35"/>
    </row>
    <row r="171" ht="12.75">
      <c r="C171" s="35"/>
    </row>
    <row r="172" ht="12.75">
      <c r="C172" s="35"/>
    </row>
    <row r="173" ht="12.75">
      <c r="C173" s="35"/>
    </row>
    <row r="174" ht="12.75">
      <c r="C174" s="35"/>
    </row>
    <row r="175" ht="12.75">
      <c r="C175" s="35"/>
    </row>
    <row r="176" ht="12.75">
      <c r="C176" s="35"/>
    </row>
    <row r="177" ht="12.75">
      <c r="C177" s="35"/>
    </row>
    <row r="178" ht="12.75">
      <c r="C178" s="35"/>
    </row>
    <row r="179" ht="12.75">
      <c r="C179" s="35"/>
    </row>
    <row r="180" ht="12.75">
      <c r="C180" s="35"/>
    </row>
    <row r="181" ht="12.75">
      <c r="C181" s="35"/>
    </row>
    <row r="182" ht="12.75">
      <c r="C182" s="35"/>
    </row>
    <row r="183" ht="12.75">
      <c r="C183" s="35"/>
    </row>
    <row r="184" ht="12.75">
      <c r="C184" s="35"/>
    </row>
    <row r="185" ht="12.75">
      <c r="C185" s="35"/>
    </row>
    <row r="186" ht="12.75">
      <c r="C186" s="35"/>
    </row>
    <row r="187" ht="12.75">
      <c r="C187" s="35"/>
    </row>
    <row r="188" ht="12.75">
      <c r="C188" s="35"/>
    </row>
    <row r="189" ht="12.75">
      <c r="C189" s="35"/>
    </row>
    <row r="190" ht="12.75">
      <c r="C190" s="35"/>
    </row>
    <row r="191" ht="12.75">
      <c r="C191" s="35"/>
    </row>
    <row r="192" ht="12.75">
      <c r="C192" s="35"/>
    </row>
    <row r="193" ht="12.75">
      <c r="C193" s="35"/>
    </row>
    <row r="194" ht="12.75">
      <c r="C194" s="35"/>
    </row>
    <row r="195" ht="12.75">
      <c r="C195" s="35"/>
    </row>
    <row r="196" ht="12.75">
      <c r="C196" s="35"/>
    </row>
    <row r="197" ht="12.75">
      <c r="C197" s="35"/>
    </row>
    <row r="198" ht="12.75">
      <c r="C198" s="35"/>
    </row>
    <row r="199" ht="12.75">
      <c r="C199" s="35"/>
    </row>
    <row r="200" ht="12.75">
      <c r="C200" s="35"/>
    </row>
    <row r="201" ht="12.75">
      <c r="C201" s="35"/>
    </row>
    <row r="202" ht="12.75">
      <c r="C202" s="35"/>
    </row>
    <row r="203" ht="12.75">
      <c r="C203" s="35"/>
    </row>
    <row r="204" ht="12.75">
      <c r="C204" s="35"/>
    </row>
    <row r="205" ht="12.75">
      <c r="C205" s="35"/>
    </row>
    <row r="206" ht="12.75">
      <c r="C206" s="35"/>
    </row>
    <row r="207" ht="12.75">
      <c r="C207" s="35"/>
    </row>
    <row r="208" ht="12.75">
      <c r="C208" s="35"/>
    </row>
    <row r="209" ht="12.75">
      <c r="C209" s="35"/>
    </row>
    <row r="210" ht="12.75">
      <c r="C210" s="35"/>
    </row>
    <row r="211" ht="12.75">
      <c r="C211" s="35"/>
    </row>
    <row r="212" ht="12.75">
      <c r="C212" s="35"/>
    </row>
    <row r="213" ht="12.75">
      <c r="C213" s="35"/>
    </row>
    <row r="214" ht="12.75">
      <c r="C214" s="35"/>
    </row>
    <row r="215" ht="12.75">
      <c r="C215" s="35"/>
    </row>
    <row r="216" ht="12.75">
      <c r="C216" s="35"/>
    </row>
    <row r="217" ht="12.75">
      <c r="C217" s="35"/>
    </row>
    <row r="218" ht="12.75">
      <c r="C218" s="35"/>
    </row>
    <row r="219" ht="12.75">
      <c r="C219" s="35"/>
    </row>
    <row r="220" ht="12.75">
      <c r="C220" s="35"/>
    </row>
    <row r="221" ht="12.75">
      <c r="C221" s="35"/>
    </row>
    <row r="222" ht="12.75">
      <c r="C222" s="35"/>
    </row>
    <row r="223" ht="12.75">
      <c r="C223" s="35"/>
    </row>
    <row r="224" ht="12.75">
      <c r="C224" s="35"/>
    </row>
    <row r="225" ht="12.75">
      <c r="C225" s="35"/>
    </row>
    <row r="226" ht="12.75">
      <c r="C226" s="35"/>
    </row>
    <row r="227" ht="12.75">
      <c r="C227" s="35"/>
    </row>
    <row r="228" ht="12.75">
      <c r="C228" s="35"/>
    </row>
    <row r="229" ht="12.75">
      <c r="C229" s="35"/>
    </row>
    <row r="230" ht="12.75">
      <c r="C230" s="35"/>
    </row>
    <row r="231" ht="12.75">
      <c r="C231" s="35"/>
    </row>
    <row r="232" ht="12.75">
      <c r="C232" s="35"/>
    </row>
    <row r="233" ht="12.75">
      <c r="C233" s="35"/>
    </row>
    <row r="234" ht="12.75">
      <c r="C234" s="35"/>
    </row>
    <row r="235" ht="12.75">
      <c r="C235" s="35"/>
    </row>
    <row r="236" ht="12.75">
      <c r="C236" s="35"/>
    </row>
    <row r="237" ht="12.75">
      <c r="C237" s="35"/>
    </row>
    <row r="238" ht="12.75">
      <c r="C238" s="35"/>
    </row>
    <row r="239" ht="12.75">
      <c r="C239" s="35"/>
    </row>
    <row r="240" ht="12.75">
      <c r="C240" s="35"/>
    </row>
    <row r="241" ht="12.75">
      <c r="C241" s="35"/>
    </row>
    <row r="242" ht="12.75">
      <c r="C242" s="35"/>
    </row>
    <row r="243" ht="12.75">
      <c r="C243" s="35"/>
    </row>
    <row r="244" ht="12.75">
      <c r="C244" s="35"/>
    </row>
    <row r="245" ht="12.75">
      <c r="C245" s="35"/>
    </row>
    <row r="246" ht="12.75">
      <c r="C246" s="35"/>
    </row>
    <row r="247" ht="12.75">
      <c r="C247" s="35"/>
    </row>
    <row r="248" ht="12.75">
      <c r="C248" s="35"/>
    </row>
    <row r="249" ht="12.75">
      <c r="C249" s="35"/>
    </row>
    <row r="250" ht="12.75">
      <c r="C250" s="35"/>
    </row>
    <row r="251" ht="12.75">
      <c r="C251" s="35"/>
    </row>
    <row r="252" ht="12.75">
      <c r="C252" s="35"/>
    </row>
    <row r="253" ht="12.75">
      <c r="C253" s="35"/>
    </row>
    <row r="254" ht="12.75">
      <c r="C254" s="35"/>
    </row>
    <row r="255" ht="12.75">
      <c r="C255" s="35"/>
    </row>
    <row r="256" ht="12.75">
      <c r="C256" s="35"/>
    </row>
    <row r="257" ht="12.75">
      <c r="C257" s="35"/>
    </row>
    <row r="258" ht="12.75">
      <c r="C258" s="35"/>
    </row>
    <row r="259" ht="12.75">
      <c r="C259" s="35"/>
    </row>
    <row r="260" ht="12.75">
      <c r="C260" s="35"/>
    </row>
    <row r="261" ht="12.75">
      <c r="C261" s="35"/>
    </row>
    <row r="262" ht="12.75">
      <c r="C262" s="35"/>
    </row>
    <row r="263" ht="12.75">
      <c r="C263" s="35"/>
    </row>
    <row r="264" ht="12.75">
      <c r="C264" s="35"/>
    </row>
    <row r="265" ht="12.75">
      <c r="C265" s="35"/>
    </row>
    <row r="266" ht="12.75">
      <c r="C266" s="35"/>
    </row>
    <row r="267" ht="12.75">
      <c r="C267" s="35"/>
    </row>
    <row r="268" ht="12.75">
      <c r="C268" s="35"/>
    </row>
    <row r="269" ht="12.75">
      <c r="C269" s="35"/>
    </row>
    <row r="270" ht="12.75">
      <c r="C270" s="35"/>
    </row>
    <row r="271" ht="12.75">
      <c r="C271" s="35"/>
    </row>
    <row r="272" ht="12.75">
      <c r="C272" s="35"/>
    </row>
    <row r="273" ht="12.75">
      <c r="C273" s="35"/>
    </row>
    <row r="274" ht="12.75">
      <c r="C274" s="35"/>
    </row>
    <row r="275" ht="12.75">
      <c r="C275" s="35"/>
    </row>
    <row r="276" ht="12.75">
      <c r="C276" s="35"/>
    </row>
    <row r="277" ht="12.75">
      <c r="C277" s="35"/>
    </row>
    <row r="278" ht="12.75">
      <c r="C278" s="35"/>
    </row>
    <row r="279" ht="12.75">
      <c r="C279" s="35"/>
    </row>
    <row r="280" ht="12.75">
      <c r="C280" s="35"/>
    </row>
    <row r="281" ht="12.75">
      <c r="C281" s="35"/>
    </row>
    <row r="282" ht="12.75">
      <c r="C282" s="35"/>
    </row>
    <row r="283" ht="12.75">
      <c r="C283" s="35"/>
    </row>
    <row r="284" ht="12.75">
      <c r="C284" s="35"/>
    </row>
    <row r="285" ht="12.75">
      <c r="C285" s="35"/>
    </row>
    <row r="286" ht="12.75">
      <c r="C286" s="35"/>
    </row>
    <row r="287" ht="12.75">
      <c r="C287" s="35"/>
    </row>
    <row r="288" ht="12.75">
      <c r="C288" s="35"/>
    </row>
    <row r="289" ht="12.75">
      <c r="C289" s="35"/>
    </row>
    <row r="290" ht="12.75">
      <c r="C290" s="35"/>
    </row>
    <row r="291" ht="12.75">
      <c r="C291" s="35"/>
    </row>
    <row r="292" ht="12.75">
      <c r="C292" s="35"/>
    </row>
    <row r="293" ht="12.75">
      <c r="C293" s="35"/>
    </row>
    <row r="294" ht="12.75">
      <c r="C294" s="35"/>
    </row>
    <row r="295" ht="12.75">
      <c r="C295" s="35"/>
    </row>
    <row r="296" ht="12.75">
      <c r="C296" s="35"/>
    </row>
    <row r="297" ht="12.75">
      <c r="C297" s="35"/>
    </row>
    <row r="298" ht="12.75">
      <c r="C298" s="35"/>
    </row>
    <row r="299" ht="12.75">
      <c r="C299" s="35"/>
    </row>
    <row r="300" ht="12.75">
      <c r="C300" s="35"/>
    </row>
    <row r="301" ht="12.75">
      <c r="C301" s="35"/>
    </row>
    <row r="302" ht="12.75">
      <c r="C302" s="35"/>
    </row>
    <row r="303" ht="12.75">
      <c r="C303" s="35"/>
    </row>
    <row r="304" ht="12.75">
      <c r="C304" s="35"/>
    </row>
    <row r="305" ht="12.75">
      <c r="C305" s="35"/>
    </row>
    <row r="306" ht="12.75">
      <c r="C306" s="35"/>
    </row>
    <row r="307" ht="12.75">
      <c r="C307" s="35"/>
    </row>
    <row r="308" ht="12.75">
      <c r="C308" s="35"/>
    </row>
    <row r="309" ht="12.75">
      <c r="C309" s="35"/>
    </row>
    <row r="310" ht="12.75">
      <c r="C310" s="35"/>
    </row>
    <row r="311" ht="12.75">
      <c r="C311" s="35"/>
    </row>
    <row r="312" ht="12.75">
      <c r="C312" s="35"/>
    </row>
    <row r="313" ht="12.75">
      <c r="C313" s="35"/>
    </row>
    <row r="314" ht="12.75">
      <c r="C314" s="35"/>
    </row>
    <row r="315" ht="12.75">
      <c r="C315" s="35"/>
    </row>
    <row r="316" ht="12.75">
      <c r="C316" s="35"/>
    </row>
    <row r="317" ht="12.75">
      <c r="C317" s="35"/>
    </row>
    <row r="318" ht="12.75">
      <c r="C318" s="35"/>
    </row>
    <row r="319" ht="12.75">
      <c r="C319" s="35"/>
    </row>
    <row r="320" ht="12.75">
      <c r="C320" s="35"/>
    </row>
    <row r="321" ht="12.75">
      <c r="C321" s="35"/>
    </row>
    <row r="322" ht="12.75">
      <c r="C322" s="35"/>
    </row>
    <row r="323" ht="12.75">
      <c r="C323" s="35"/>
    </row>
    <row r="324" ht="12.75">
      <c r="C324" s="35"/>
    </row>
    <row r="325" ht="12.75">
      <c r="C325" s="35"/>
    </row>
    <row r="326" ht="12.75">
      <c r="C326" s="35"/>
    </row>
    <row r="327" ht="12.75">
      <c r="C327" s="35"/>
    </row>
    <row r="328" ht="12.75">
      <c r="C328" s="35"/>
    </row>
    <row r="329" ht="12.75">
      <c r="C329" s="35"/>
    </row>
    <row r="330" ht="12.75">
      <c r="C330" s="35"/>
    </row>
    <row r="331" ht="12.75">
      <c r="C331" s="35"/>
    </row>
    <row r="332" ht="12.75">
      <c r="C332" s="35"/>
    </row>
    <row r="333" ht="12.75">
      <c r="C333" s="35"/>
    </row>
    <row r="334" ht="12.75">
      <c r="C334" s="35"/>
    </row>
    <row r="335" ht="12.75">
      <c r="C335" s="35"/>
    </row>
    <row r="336" ht="12.75">
      <c r="C336" s="35"/>
    </row>
    <row r="337" ht="12.75">
      <c r="C337" s="35"/>
    </row>
    <row r="338" ht="12.75">
      <c r="C338" s="35"/>
    </row>
    <row r="339" ht="12.75">
      <c r="C339" s="35"/>
    </row>
    <row r="340" ht="12.75">
      <c r="C340" s="35"/>
    </row>
    <row r="341" ht="12.75">
      <c r="C341" s="35"/>
    </row>
    <row r="342" ht="12.75">
      <c r="C342" s="35"/>
    </row>
    <row r="343" ht="12.75">
      <c r="C343" s="35"/>
    </row>
    <row r="344" ht="12.75">
      <c r="C344" s="35"/>
    </row>
    <row r="345" ht="12.75">
      <c r="C345" s="35"/>
    </row>
    <row r="346" ht="12.75">
      <c r="C346" s="35"/>
    </row>
    <row r="347" ht="12.75">
      <c r="C347" s="35"/>
    </row>
    <row r="348" ht="12.75">
      <c r="C348" s="35"/>
    </row>
    <row r="349" ht="12.75">
      <c r="C349" s="35"/>
    </row>
    <row r="350" ht="12.75">
      <c r="C350" s="35"/>
    </row>
    <row r="351" ht="12.75">
      <c r="C351" s="35"/>
    </row>
    <row r="352" ht="12.75">
      <c r="C352" s="35"/>
    </row>
    <row r="353" ht="12.75">
      <c r="C353" s="35"/>
    </row>
    <row r="354" ht="12.75">
      <c r="C354" s="35"/>
    </row>
  </sheetData>
  <sheetProtection/>
  <mergeCells count="1">
    <mergeCell ref="B3:C3"/>
  </mergeCells>
  <printOptions/>
  <pageMargins left="0.75" right="0.75" top="1" bottom="1" header="0.5" footer="0.5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3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4.00390625" style="28" bestFit="1" customWidth="1"/>
    <col min="2" max="2" width="35.57421875" style="28" customWidth="1"/>
    <col min="3" max="3" width="25.00390625" style="28" customWidth="1"/>
    <col min="4" max="4" width="15.00390625" style="29" customWidth="1"/>
    <col min="5" max="16384" width="9.140625" style="28" customWidth="1"/>
  </cols>
  <sheetData>
    <row r="1" spans="1:3" s="1" customFormat="1" ht="15" customHeight="1">
      <c r="A1" s="1" t="s">
        <v>439</v>
      </c>
      <c r="B1" s="6"/>
      <c r="C1" s="6"/>
    </row>
    <row r="2" spans="1:3" s="1" customFormat="1" ht="15" customHeight="1">
      <c r="A2" s="1" t="s">
        <v>608</v>
      </c>
      <c r="B2" s="6"/>
      <c r="C2" s="6"/>
    </row>
    <row r="3" spans="1:4" ht="15" customHeight="1">
      <c r="A3" s="1"/>
      <c r="B3" s="27"/>
      <c r="C3" s="27"/>
      <c r="D3" s="6"/>
    </row>
    <row r="4" spans="2:4" ht="15" customHeight="1">
      <c r="B4" s="27"/>
      <c r="C4" s="27"/>
      <c r="D4" s="6"/>
    </row>
    <row r="5" spans="1:4" s="30" customFormat="1" ht="74.25" customHeight="1">
      <c r="A5" s="7" t="s">
        <v>0</v>
      </c>
      <c r="B5" s="8" t="s">
        <v>440</v>
      </c>
      <c r="C5" s="8" t="s">
        <v>441</v>
      </c>
      <c r="D5" s="11" t="s">
        <v>609</v>
      </c>
    </row>
    <row r="6" spans="1:4" s="32" customFormat="1" ht="30" customHeight="1">
      <c r="A6" s="31">
        <v>1</v>
      </c>
      <c r="B6" s="44" t="s">
        <v>13</v>
      </c>
      <c r="C6" s="72" t="s">
        <v>442</v>
      </c>
      <c r="D6" s="76">
        <v>9389.97</v>
      </c>
    </row>
    <row r="7" spans="1:4" s="32" customFormat="1" ht="41.25" customHeight="1">
      <c r="A7" s="31">
        <v>2</v>
      </c>
      <c r="B7" s="44" t="s">
        <v>17</v>
      </c>
      <c r="C7" s="72" t="s">
        <v>443</v>
      </c>
      <c r="D7" s="76">
        <v>9949.36</v>
      </c>
    </row>
    <row r="8" spans="1:4" s="32" customFormat="1" ht="31.5" customHeight="1">
      <c r="A8" s="31">
        <v>3</v>
      </c>
      <c r="B8" s="44" t="s">
        <v>20</v>
      </c>
      <c r="C8" s="72" t="s">
        <v>444</v>
      </c>
      <c r="D8" s="76">
        <v>11407.01</v>
      </c>
    </row>
    <row r="9" spans="1:4" s="32" customFormat="1" ht="15" customHeight="1">
      <c r="A9" s="31">
        <v>4</v>
      </c>
      <c r="B9" s="44" t="s">
        <v>24</v>
      </c>
      <c r="C9" s="72" t="s">
        <v>445</v>
      </c>
      <c r="D9" s="76">
        <v>12777.35</v>
      </c>
    </row>
    <row r="10" spans="1:4" s="32" customFormat="1" ht="13.5" customHeight="1">
      <c r="A10" s="31">
        <v>5</v>
      </c>
      <c r="B10" s="44" t="s">
        <v>28</v>
      </c>
      <c r="C10" s="72" t="s">
        <v>446</v>
      </c>
      <c r="D10" s="76">
        <v>15984.83</v>
      </c>
    </row>
    <row r="11" spans="1:4" s="32" customFormat="1" ht="12.75">
      <c r="A11" s="31">
        <v>6</v>
      </c>
      <c r="B11" s="44" t="s">
        <v>32</v>
      </c>
      <c r="C11" s="72" t="s">
        <v>447</v>
      </c>
      <c r="D11" s="76">
        <v>7473.9</v>
      </c>
    </row>
    <row r="12" spans="1:4" s="32" customFormat="1" ht="15.75" customHeight="1">
      <c r="A12" s="31">
        <v>7</v>
      </c>
      <c r="B12" s="44" t="s">
        <v>40</v>
      </c>
      <c r="C12" s="72" t="s">
        <v>449</v>
      </c>
      <c r="D12" s="76">
        <v>10545.26</v>
      </c>
    </row>
    <row r="13" spans="1:4" s="32" customFormat="1" ht="13.5" customHeight="1">
      <c r="A13" s="31">
        <v>8</v>
      </c>
      <c r="B13" s="44" t="s">
        <v>42</v>
      </c>
      <c r="C13" s="72" t="s">
        <v>450</v>
      </c>
      <c r="D13" s="76">
        <v>13671.99</v>
      </c>
    </row>
    <row r="14" spans="1:4" s="32" customFormat="1" ht="27" customHeight="1">
      <c r="A14" s="31">
        <v>9</v>
      </c>
      <c r="B14" s="44" t="s">
        <v>45</v>
      </c>
      <c r="C14" s="72" t="s">
        <v>451</v>
      </c>
      <c r="D14" s="76">
        <v>4285.6</v>
      </c>
    </row>
    <row r="15" spans="1:4" s="32" customFormat="1" ht="12.75">
      <c r="A15" s="31">
        <v>10</v>
      </c>
      <c r="B15" s="44" t="s">
        <v>49</v>
      </c>
      <c r="C15" s="72" t="s">
        <v>452</v>
      </c>
      <c r="D15" s="76">
        <v>9890.64</v>
      </c>
    </row>
    <row r="16" spans="1:4" s="32" customFormat="1" ht="12" customHeight="1">
      <c r="A16" s="31">
        <v>11</v>
      </c>
      <c r="B16" s="44" t="s">
        <v>52</v>
      </c>
      <c r="C16" s="72" t="s">
        <v>453</v>
      </c>
      <c r="D16" s="76">
        <v>11199.82</v>
      </c>
    </row>
    <row r="17" spans="1:4" s="70" customFormat="1" ht="25.5">
      <c r="A17" s="31">
        <v>12</v>
      </c>
      <c r="B17" s="69" t="s">
        <v>437</v>
      </c>
      <c r="C17" s="73" t="s">
        <v>454</v>
      </c>
      <c r="D17" s="76">
        <v>9970.49</v>
      </c>
    </row>
    <row r="18" spans="1:4" s="70" customFormat="1" ht="12.75">
      <c r="A18" s="31">
        <v>13</v>
      </c>
      <c r="B18" s="69" t="s">
        <v>60</v>
      </c>
      <c r="C18" s="73" t="s">
        <v>455</v>
      </c>
      <c r="D18" s="76">
        <v>11358.1</v>
      </c>
    </row>
    <row r="19" spans="1:4" s="32" customFormat="1" ht="13.5" customHeight="1">
      <c r="A19" s="31">
        <v>14</v>
      </c>
      <c r="B19" s="44" t="s">
        <v>62</v>
      </c>
      <c r="C19" s="72" t="s">
        <v>456</v>
      </c>
      <c r="D19" s="76">
        <v>10522.93</v>
      </c>
    </row>
    <row r="20" spans="1:4" s="32" customFormat="1" ht="13.5" customHeight="1">
      <c r="A20" s="31">
        <v>15</v>
      </c>
      <c r="B20" s="44" t="s">
        <v>65</v>
      </c>
      <c r="C20" s="72" t="s">
        <v>457</v>
      </c>
      <c r="D20" s="76">
        <v>9966.7</v>
      </c>
    </row>
    <row r="21" spans="1:4" ht="27" customHeight="1">
      <c r="A21" s="31">
        <v>16</v>
      </c>
      <c r="B21" s="44" t="s">
        <v>68</v>
      </c>
      <c r="C21" s="72" t="s">
        <v>458</v>
      </c>
      <c r="D21" s="76">
        <v>11699.87</v>
      </c>
    </row>
    <row r="22" spans="1:4" s="32" customFormat="1" ht="13.5" customHeight="1">
      <c r="A22" s="31">
        <v>17</v>
      </c>
      <c r="B22" s="44" t="s">
        <v>73</v>
      </c>
      <c r="C22" s="72" t="s">
        <v>459</v>
      </c>
      <c r="D22" s="76">
        <v>10060.58</v>
      </c>
    </row>
    <row r="23" spans="1:4" s="32" customFormat="1" ht="12.75" customHeight="1">
      <c r="A23" s="31">
        <v>18</v>
      </c>
      <c r="B23" s="44" t="s">
        <v>77</v>
      </c>
      <c r="C23" s="72" t="s">
        <v>460</v>
      </c>
      <c r="D23" s="76">
        <v>9267.24</v>
      </c>
    </row>
    <row r="24" spans="1:4" s="70" customFormat="1" ht="12.75">
      <c r="A24" s="31">
        <v>19</v>
      </c>
      <c r="B24" s="69" t="s">
        <v>80</v>
      </c>
      <c r="C24" s="73" t="s">
        <v>461</v>
      </c>
      <c r="D24" s="76">
        <v>12016.51</v>
      </c>
    </row>
    <row r="25" spans="1:4" s="32" customFormat="1" ht="24.75" customHeight="1">
      <c r="A25" s="31">
        <v>20</v>
      </c>
      <c r="B25" s="44" t="s">
        <v>82</v>
      </c>
      <c r="C25" s="72" t="s">
        <v>462</v>
      </c>
      <c r="D25" s="76">
        <v>16247.8</v>
      </c>
    </row>
    <row r="26" spans="1:4" s="70" customFormat="1" ht="12.75">
      <c r="A26" s="31">
        <v>21</v>
      </c>
      <c r="B26" s="69" t="s">
        <v>85</v>
      </c>
      <c r="C26" s="73" t="s">
        <v>463</v>
      </c>
      <c r="D26" s="76">
        <v>9403.81</v>
      </c>
    </row>
    <row r="27" spans="1:4" s="70" customFormat="1" ht="12.75">
      <c r="A27" s="31">
        <v>22</v>
      </c>
      <c r="B27" s="69" t="s">
        <v>87</v>
      </c>
      <c r="C27" s="73" t="s">
        <v>464</v>
      </c>
      <c r="D27" s="76">
        <v>11368.46</v>
      </c>
    </row>
    <row r="28" spans="1:4" s="32" customFormat="1" ht="13.5" customHeight="1">
      <c r="A28" s="31">
        <v>23</v>
      </c>
      <c r="B28" s="44" t="s">
        <v>89</v>
      </c>
      <c r="C28" s="72" t="s">
        <v>465</v>
      </c>
      <c r="D28" s="76">
        <v>20076.22</v>
      </c>
    </row>
    <row r="29" spans="1:4" s="70" customFormat="1" ht="25.5">
      <c r="A29" s="31">
        <v>24</v>
      </c>
      <c r="B29" s="69" t="s">
        <v>92</v>
      </c>
      <c r="C29" s="73" t="s">
        <v>466</v>
      </c>
      <c r="D29" s="76">
        <v>7630.53</v>
      </c>
    </row>
    <row r="30" spans="1:4" s="70" customFormat="1" ht="12.75">
      <c r="A30" s="31">
        <v>25</v>
      </c>
      <c r="B30" s="69" t="s">
        <v>96</v>
      </c>
      <c r="C30" s="73" t="s">
        <v>467</v>
      </c>
      <c r="D30" s="76">
        <v>11342.74</v>
      </c>
    </row>
    <row r="31" spans="1:4" s="32" customFormat="1" ht="12.75">
      <c r="A31" s="31">
        <v>26</v>
      </c>
      <c r="B31" s="44" t="s">
        <v>98</v>
      </c>
      <c r="C31" s="72" t="s">
        <v>468</v>
      </c>
      <c r="D31" s="76">
        <v>13736.22</v>
      </c>
    </row>
    <row r="32" spans="1:4" s="70" customFormat="1" ht="12.75">
      <c r="A32" s="31">
        <v>27</v>
      </c>
      <c r="B32" s="69" t="s">
        <v>100</v>
      </c>
      <c r="C32" s="73" t="s">
        <v>469</v>
      </c>
      <c r="D32" s="76">
        <v>9676.01</v>
      </c>
    </row>
    <row r="33" spans="1:4" s="32" customFormat="1" ht="13.5" customHeight="1">
      <c r="A33" s="31">
        <v>28</v>
      </c>
      <c r="B33" s="44" t="s">
        <v>104</v>
      </c>
      <c r="C33" s="72" t="s">
        <v>470</v>
      </c>
      <c r="D33" s="76">
        <v>8980.34</v>
      </c>
    </row>
    <row r="34" spans="1:4" s="32" customFormat="1" ht="13.5" customHeight="1">
      <c r="A34" s="31">
        <v>29</v>
      </c>
      <c r="B34" s="44" t="s">
        <v>107</v>
      </c>
      <c r="C34" s="72" t="s">
        <v>471</v>
      </c>
      <c r="D34" s="76">
        <v>13284.59</v>
      </c>
    </row>
    <row r="35" spans="1:4" s="32" customFormat="1" ht="25.5" customHeight="1">
      <c r="A35" s="31">
        <v>30</v>
      </c>
      <c r="B35" s="44" t="s">
        <v>110</v>
      </c>
      <c r="C35" s="72" t="s">
        <v>472</v>
      </c>
      <c r="D35" s="76">
        <v>17530.26</v>
      </c>
    </row>
    <row r="36" spans="1:4" s="32" customFormat="1" ht="37.5" customHeight="1">
      <c r="A36" s="31">
        <v>31</v>
      </c>
      <c r="B36" s="44" t="s">
        <v>117</v>
      </c>
      <c r="C36" s="72" t="s">
        <v>473</v>
      </c>
      <c r="D36" s="76">
        <v>11840.32</v>
      </c>
    </row>
    <row r="37" spans="1:4" s="32" customFormat="1" ht="13.5" customHeight="1">
      <c r="A37" s="31">
        <v>32</v>
      </c>
      <c r="B37" s="44" t="s">
        <v>120</v>
      </c>
      <c r="C37" s="72" t="s">
        <v>474</v>
      </c>
      <c r="D37" s="76">
        <v>13399.86</v>
      </c>
    </row>
    <row r="38" spans="1:4" s="32" customFormat="1" ht="13.5" customHeight="1">
      <c r="A38" s="31">
        <v>33</v>
      </c>
      <c r="B38" s="44" t="s">
        <v>122</v>
      </c>
      <c r="C38" s="72" t="s">
        <v>475</v>
      </c>
      <c r="D38" s="76">
        <v>12975.48</v>
      </c>
    </row>
    <row r="39" spans="1:4" s="32" customFormat="1" ht="28.5" customHeight="1">
      <c r="A39" s="31">
        <v>34</v>
      </c>
      <c r="B39" s="44" t="s">
        <v>125</v>
      </c>
      <c r="C39" s="72" t="s">
        <v>476</v>
      </c>
      <c r="D39" s="76">
        <v>12208.26</v>
      </c>
    </row>
    <row r="40" spans="1:4" s="70" customFormat="1" ht="12.75">
      <c r="A40" s="31">
        <v>35</v>
      </c>
      <c r="B40" s="69" t="s">
        <v>127</v>
      </c>
      <c r="C40" s="73" t="s">
        <v>477</v>
      </c>
      <c r="D40" s="76">
        <v>11759.31</v>
      </c>
    </row>
    <row r="41" spans="1:4" s="32" customFormat="1" ht="13.5" customHeight="1">
      <c r="A41" s="31">
        <v>36</v>
      </c>
      <c r="B41" s="44" t="s">
        <v>130</v>
      </c>
      <c r="C41" s="72" t="s">
        <v>478</v>
      </c>
      <c r="D41" s="76">
        <v>7934.62</v>
      </c>
    </row>
    <row r="42" spans="1:4" s="32" customFormat="1" ht="27.75" customHeight="1">
      <c r="A42" s="31">
        <v>37</v>
      </c>
      <c r="B42" s="44" t="s">
        <v>133</v>
      </c>
      <c r="C42" s="72" t="s">
        <v>479</v>
      </c>
      <c r="D42" s="76">
        <v>19385.84</v>
      </c>
    </row>
    <row r="43" spans="1:4" s="32" customFormat="1" ht="31.5" customHeight="1">
      <c r="A43" s="31">
        <v>38</v>
      </c>
      <c r="B43" s="44" t="s">
        <v>135</v>
      </c>
      <c r="C43" s="72" t="s">
        <v>480</v>
      </c>
      <c r="D43" s="76">
        <v>9641.72</v>
      </c>
    </row>
    <row r="44" spans="1:4" s="70" customFormat="1" ht="25.5">
      <c r="A44" s="31">
        <v>39</v>
      </c>
      <c r="B44" s="69" t="s">
        <v>137</v>
      </c>
      <c r="C44" s="73" t="s">
        <v>481</v>
      </c>
      <c r="D44" s="76">
        <v>11824.35</v>
      </c>
    </row>
    <row r="45" spans="1:4" s="32" customFormat="1" ht="25.5">
      <c r="A45" s="31">
        <v>40</v>
      </c>
      <c r="B45" s="44" t="s">
        <v>142</v>
      </c>
      <c r="C45" s="72" t="s">
        <v>482</v>
      </c>
      <c r="D45" s="76">
        <v>10461.87</v>
      </c>
    </row>
    <row r="46" spans="1:4" s="32" customFormat="1" ht="23.25" customHeight="1">
      <c r="A46" s="31">
        <v>41</v>
      </c>
      <c r="B46" s="44" t="s">
        <v>144</v>
      </c>
      <c r="C46" s="72" t="s">
        <v>483</v>
      </c>
      <c r="D46" s="76">
        <v>10582.49</v>
      </c>
    </row>
    <row r="47" spans="1:4" s="70" customFormat="1" ht="12.75">
      <c r="A47" s="31">
        <v>42</v>
      </c>
      <c r="B47" s="69" t="s">
        <v>146</v>
      </c>
      <c r="C47" s="73" t="s">
        <v>484</v>
      </c>
      <c r="D47" s="76">
        <v>11943.72</v>
      </c>
    </row>
    <row r="48" spans="1:4" s="32" customFormat="1" ht="13.5" customHeight="1">
      <c r="A48" s="31">
        <v>43</v>
      </c>
      <c r="B48" s="44" t="s">
        <v>148</v>
      </c>
      <c r="C48" s="72" t="s">
        <v>485</v>
      </c>
      <c r="D48" s="76">
        <v>11286.56</v>
      </c>
    </row>
    <row r="49" spans="1:4" s="32" customFormat="1" ht="13.5" customHeight="1">
      <c r="A49" s="31">
        <v>44</v>
      </c>
      <c r="B49" s="44" t="s">
        <v>150</v>
      </c>
      <c r="C49" s="72" t="s">
        <v>486</v>
      </c>
      <c r="D49" s="76">
        <v>17108.21</v>
      </c>
    </row>
    <row r="50" spans="1:4" s="32" customFormat="1" ht="13.5" customHeight="1">
      <c r="A50" s="31">
        <v>45</v>
      </c>
      <c r="B50" s="44" t="s">
        <v>153</v>
      </c>
      <c r="C50" s="72" t="s">
        <v>487</v>
      </c>
      <c r="D50" s="76">
        <v>11485.1</v>
      </c>
    </row>
    <row r="51" spans="1:4" s="32" customFormat="1" ht="12.75">
      <c r="A51" s="31">
        <v>46</v>
      </c>
      <c r="B51" s="44" t="s">
        <v>156</v>
      </c>
      <c r="C51" s="72" t="s">
        <v>488</v>
      </c>
      <c r="D51" s="76">
        <v>15092.24</v>
      </c>
    </row>
    <row r="52" spans="1:4" s="32" customFormat="1" ht="27" customHeight="1">
      <c r="A52" s="31">
        <v>47</v>
      </c>
      <c r="B52" s="44" t="s">
        <v>158</v>
      </c>
      <c r="C52" s="72" t="s">
        <v>489</v>
      </c>
      <c r="D52" s="76">
        <v>11067.14</v>
      </c>
    </row>
    <row r="53" spans="1:4" s="32" customFormat="1" ht="30" customHeight="1">
      <c r="A53" s="31">
        <v>48</v>
      </c>
      <c r="B53" s="44" t="s">
        <v>160</v>
      </c>
      <c r="C53" s="72" t="s">
        <v>490</v>
      </c>
      <c r="D53" s="76">
        <v>11756.68</v>
      </c>
    </row>
    <row r="54" spans="1:4" s="32" customFormat="1" ht="12.75">
      <c r="A54" s="31">
        <v>49</v>
      </c>
      <c r="B54" s="44" t="s">
        <v>161</v>
      </c>
      <c r="C54" s="72" t="s">
        <v>491</v>
      </c>
      <c r="D54" s="76">
        <v>9267.43</v>
      </c>
    </row>
    <row r="55" spans="1:4" s="32" customFormat="1" ht="29.25" customHeight="1">
      <c r="A55" s="31">
        <v>50</v>
      </c>
      <c r="B55" s="44" t="s">
        <v>163</v>
      </c>
      <c r="C55" s="72" t="s">
        <v>492</v>
      </c>
      <c r="D55" s="76">
        <v>11037.47</v>
      </c>
    </row>
    <row r="56" spans="1:4" s="32" customFormat="1" ht="26.25" customHeight="1">
      <c r="A56" s="31">
        <v>51</v>
      </c>
      <c r="B56" s="44" t="s">
        <v>165</v>
      </c>
      <c r="C56" s="72" t="s">
        <v>493</v>
      </c>
      <c r="D56" s="76">
        <v>9692.1</v>
      </c>
    </row>
    <row r="57" spans="1:4" s="32" customFormat="1" ht="27" customHeight="1">
      <c r="A57" s="31">
        <v>52</v>
      </c>
      <c r="B57" s="44" t="s">
        <v>167</v>
      </c>
      <c r="C57" s="72" t="s">
        <v>494</v>
      </c>
      <c r="D57" s="76">
        <v>14982.86</v>
      </c>
    </row>
    <row r="58" spans="1:4" s="70" customFormat="1" ht="18" customHeight="1">
      <c r="A58" s="31">
        <v>53</v>
      </c>
      <c r="B58" s="69" t="s">
        <v>170</v>
      </c>
      <c r="C58" s="73" t="s">
        <v>495</v>
      </c>
      <c r="D58" s="76">
        <v>10604.57</v>
      </c>
    </row>
    <row r="59" spans="1:4" s="32" customFormat="1" ht="26.25" customHeight="1">
      <c r="A59" s="31">
        <v>54</v>
      </c>
      <c r="B59" s="44" t="s">
        <v>172</v>
      </c>
      <c r="C59" s="72" t="s">
        <v>496</v>
      </c>
      <c r="D59" s="76">
        <v>13389.29</v>
      </c>
    </row>
    <row r="60" spans="1:4" s="32" customFormat="1" ht="12.75">
      <c r="A60" s="31">
        <v>55</v>
      </c>
      <c r="B60" s="44" t="s">
        <v>174</v>
      </c>
      <c r="C60" s="72" t="s">
        <v>497</v>
      </c>
      <c r="D60" s="76">
        <v>11930.16</v>
      </c>
    </row>
    <row r="61" spans="1:4" s="70" customFormat="1" ht="12.75">
      <c r="A61" s="31">
        <v>56</v>
      </c>
      <c r="B61" s="69" t="s">
        <v>177</v>
      </c>
      <c r="C61" s="73" t="s">
        <v>498</v>
      </c>
      <c r="D61" s="76">
        <v>11845.19</v>
      </c>
    </row>
    <row r="62" spans="1:4" s="32" customFormat="1" ht="12.75">
      <c r="A62" s="31">
        <v>57</v>
      </c>
      <c r="B62" s="44" t="s">
        <v>179</v>
      </c>
      <c r="C62" s="72" t="s">
        <v>499</v>
      </c>
      <c r="D62" s="76">
        <v>10060.79</v>
      </c>
    </row>
    <row r="63" spans="1:4" s="32" customFormat="1" ht="27.75" customHeight="1">
      <c r="A63" s="31">
        <v>58</v>
      </c>
      <c r="B63" s="44" t="s">
        <v>182</v>
      </c>
      <c r="C63" s="72" t="s">
        <v>500</v>
      </c>
      <c r="D63" s="76">
        <v>12818.77</v>
      </c>
    </row>
    <row r="64" spans="1:4" s="70" customFormat="1" ht="12.75">
      <c r="A64" s="31">
        <v>59</v>
      </c>
      <c r="B64" s="69" t="s">
        <v>184</v>
      </c>
      <c r="C64" s="73" t="s">
        <v>501</v>
      </c>
      <c r="D64" s="76">
        <v>10154.31</v>
      </c>
    </row>
    <row r="65" spans="1:4" s="32" customFormat="1" ht="27.75" customHeight="1">
      <c r="A65" s="31">
        <v>60</v>
      </c>
      <c r="B65" s="44" t="s">
        <v>190</v>
      </c>
      <c r="C65" s="72" t="s">
        <v>502</v>
      </c>
      <c r="D65" s="76">
        <v>12354.91</v>
      </c>
    </row>
    <row r="66" spans="1:4" s="70" customFormat="1" ht="25.5">
      <c r="A66" s="31">
        <v>61</v>
      </c>
      <c r="B66" s="69" t="s">
        <v>192</v>
      </c>
      <c r="C66" s="73" t="s">
        <v>503</v>
      </c>
      <c r="D66" s="76">
        <v>14638.73</v>
      </c>
    </row>
    <row r="67" spans="1:4" s="32" customFormat="1" ht="27.75" customHeight="1">
      <c r="A67" s="31">
        <v>62</v>
      </c>
      <c r="B67" s="44" t="s">
        <v>194</v>
      </c>
      <c r="C67" s="72" t="s">
        <v>504</v>
      </c>
      <c r="D67" s="76">
        <v>14154.14</v>
      </c>
    </row>
    <row r="68" spans="1:4" s="70" customFormat="1" ht="25.5">
      <c r="A68" s="31">
        <v>63</v>
      </c>
      <c r="B68" s="69" t="s">
        <v>197</v>
      </c>
      <c r="C68" s="73" t="s">
        <v>505</v>
      </c>
      <c r="D68" s="76">
        <v>11112.2</v>
      </c>
    </row>
    <row r="69" spans="1:4" s="70" customFormat="1" ht="12.75">
      <c r="A69" s="31">
        <v>64</v>
      </c>
      <c r="B69" s="69" t="s">
        <v>200</v>
      </c>
      <c r="C69" s="73" t="s">
        <v>506</v>
      </c>
      <c r="D69" s="76">
        <v>11682.24</v>
      </c>
    </row>
    <row r="70" spans="1:4" s="32" customFormat="1" ht="13.5" customHeight="1">
      <c r="A70" s="31">
        <v>65</v>
      </c>
      <c r="B70" s="44" t="s">
        <v>202</v>
      </c>
      <c r="C70" s="72" t="s">
        <v>507</v>
      </c>
      <c r="D70" s="76">
        <v>11685.38</v>
      </c>
    </row>
    <row r="71" spans="1:4" s="70" customFormat="1" ht="12.75">
      <c r="A71" s="31">
        <v>66</v>
      </c>
      <c r="B71" s="69" t="s">
        <v>204</v>
      </c>
      <c r="C71" s="73" t="s">
        <v>508</v>
      </c>
      <c r="D71" s="76">
        <v>12003.06</v>
      </c>
    </row>
    <row r="72" spans="1:4" s="70" customFormat="1" ht="12.75">
      <c r="A72" s="31">
        <v>67</v>
      </c>
      <c r="B72" s="69" t="s">
        <v>206</v>
      </c>
      <c r="C72" s="73" t="s">
        <v>509</v>
      </c>
      <c r="D72" s="76">
        <v>9386.24</v>
      </c>
    </row>
    <row r="73" spans="1:4" s="70" customFormat="1" ht="12.75">
      <c r="A73" s="31">
        <v>68</v>
      </c>
      <c r="B73" s="69" t="s">
        <v>208</v>
      </c>
      <c r="C73" s="73" t="s">
        <v>510</v>
      </c>
      <c r="D73" s="76">
        <v>10636.64</v>
      </c>
    </row>
    <row r="74" spans="1:4" s="70" customFormat="1" ht="12.75">
      <c r="A74" s="31">
        <v>69</v>
      </c>
      <c r="B74" s="69" t="s">
        <v>211</v>
      </c>
      <c r="C74" s="73" t="s">
        <v>511</v>
      </c>
      <c r="D74" s="76">
        <v>14070.56</v>
      </c>
    </row>
    <row r="75" spans="1:4" s="32" customFormat="1" ht="25.5">
      <c r="A75" s="31">
        <v>70</v>
      </c>
      <c r="B75" s="44" t="s">
        <v>216</v>
      </c>
      <c r="C75" s="72" t="s">
        <v>512</v>
      </c>
      <c r="D75" s="76">
        <v>9839.32</v>
      </c>
    </row>
    <row r="76" spans="1:4" s="32" customFormat="1" ht="12.75">
      <c r="A76" s="31">
        <v>71</v>
      </c>
      <c r="B76" s="44" t="s">
        <v>218</v>
      </c>
      <c r="C76" s="72" t="s">
        <v>513</v>
      </c>
      <c r="D76" s="76">
        <v>10978.89</v>
      </c>
    </row>
    <row r="77" spans="1:4" s="32" customFormat="1" ht="26.25" customHeight="1">
      <c r="A77" s="31">
        <v>72</v>
      </c>
      <c r="B77" s="44" t="s">
        <v>221</v>
      </c>
      <c r="C77" s="72" t="s">
        <v>514</v>
      </c>
      <c r="D77" s="76">
        <v>7025.4</v>
      </c>
    </row>
    <row r="78" spans="1:4" s="70" customFormat="1" ht="12.75">
      <c r="A78" s="31">
        <v>73</v>
      </c>
      <c r="B78" s="69" t="s">
        <v>225</v>
      </c>
      <c r="C78" s="73" t="s">
        <v>515</v>
      </c>
      <c r="D78" s="76">
        <v>8980.1</v>
      </c>
    </row>
    <row r="79" spans="1:4" s="32" customFormat="1" ht="12.75">
      <c r="A79" s="31">
        <v>74</v>
      </c>
      <c r="B79" s="44" t="s">
        <v>228</v>
      </c>
      <c r="C79" s="72" t="s">
        <v>516</v>
      </c>
      <c r="D79" s="76">
        <v>9889.94</v>
      </c>
    </row>
    <row r="80" spans="1:4" s="70" customFormat="1" ht="12.75">
      <c r="A80" s="31">
        <v>75</v>
      </c>
      <c r="B80" s="69" t="s">
        <v>231</v>
      </c>
      <c r="C80" s="73" t="s">
        <v>517</v>
      </c>
      <c r="D80" s="76">
        <v>11987.55</v>
      </c>
    </row>
    <row r="81" spans="1:4" s="32" customFormat="1" ht="13.5" customHeight="1">
      <c r="A81" s="31">
        <v>76</v>
      </c>
      <c r="B81" s="44" t="s">
        <v>233</v>
      </c>
      <c r="C81" s="72" t="s">
        <v>518</v>
      </c>
      <c r="D81" s="76">
        <v>17273.72</v>
      </c>
    </row>
    <row r="82" spans="1:4" s="32" customFormat="1" ht="13.5" customHeight="1">
      <c r="A82" s="31">
        <v>77</v>
      </c>
      <c r="B82" s="44" t="s">
        <v>236</v>
      </c>
      <c r="C82" s="72" t="s">
        <v>519</v>
      </c>
      <c r="D82" s="76">
        <v>15720.59</v>
      </c>
    </row>
    <row r="83" spans="1:4" s="32" customFormat="1" ht="13.5" customHeight="1">
      <c r="A83" s="31">
        <v>78</v>
      </c>
      <c r="B83" s="44" t="s">
        <v>238</v>
      </c>
      <c r="C83" s="72" t="s">
        <v>520</v>
      </c>
      <c r="D83" s="76">
        <v>6692.05</v>
      </c>
    </row>
    <row r="84" spans="1:4" s="32" customFormat="1" ht="13.5" customHeight="1">
      <c r="A84" s="31">
        <v>79</v>
      </c>
      <c r="B84" s="44" t="s">
        <v>240</v>
      </c>
      <c r="C84" s="72" t="s">
        <v>521</v>
      </c>
      <c r="D84" s="76">
        <v>20255.88</v>
      </c>
    </row>
    <row r="85" spans="1:4" s="32" customFormat="1" ht="12.75">
      <c r="A85" s="31">
        <v>80</v>
      </c>
      <c r="B85" s="44" t="s">
        <v>243</v>
      </c>
      <c r="C85" s="72" t="s">
        <v>522</v>
      </c>
      <c r="D85" s="76">
        <v>12259.52</v>
      </c>
    </row>
    <row r="86" spans="1:4" ht="12.75">
      <c r="A86" s="31">
        <v>81</v>
      </c>
      <c r="B86" s="44" t="s">
        <v>245</v>
      </c>
      <c r="C86" s="72" t="s">
        <v>523</v>
      </c>
      <c r="D86" s="76">
        <v>11303.9</v>
      </c>
    </row>
    <row r="87" spans="1:4" s="71" customFormat="1" ht="12.75">
      <c r="A87" s="31">
        <v>82</v>
      </c>
      <c r="B87" s="69" t="s">
        <v>247</v>
      </c>
      <c r="C87" s="73" t="s">
        <v>524</v>
      </c>
      <c r="D87" s="76">
        <v>13592.16</v>
      </c>
    </row>
    <row r="88" spans="1:4" ht="12.75">
      <c r="A88" s="31">
        <v>83</v>
      </c>
      <c r="B88" s="44" t="s">
        <v>249</v>
      </c>
      <c r="C88" s="72" t="s">
        <v>525</v>
      </c>
      <c r="D88" s="76">
        <v>19414.02</v>
      </c>
    </row>
    <row r="89" spans="1:4" ht="13.5" customHeight="1">
      <c r="A89" s="31">
        <v>84</v>
      </c>
      <c r="B89" s="44" t="s">
        <v>252</v>
      </c>
      <c r="C89" s="72" t="s">
        <v>526</v>
      </c>
      <c r="D89" s="76">
        <v>12177.16</v>
      </c>
    </row>
    <row r="90" spans="1:4" s="71" customFormat="1" ht="12.75">
      <c r="A90" s="31">
        <v>85</v>
      </c>
      <c r="B90" s="69" t="s">
        <v>254</v>
      </c>
      <c r="C90" s="73" t="s">
        <v>527</v>
      </c>
      <c r="D90" s="76">
        <v>11662.72</v>
      </c>
    </row>
    <row r="91" spans="1:4" ht="12.75">
      <c r="A91" s="31">
        <v>86</v>
      </c>
      <c r="B91" s="44" t="s">
        <v>257</v>
      </c>
      <c r="C91" s="72" t="s">
        <v>528</v>
      </c>
      <c r="D91" s="76">
        <v>8549.42</v>
      </c>
    </row>
    <row r="92" spans="1:4" ht="12.75">
      <c r="A92" s="31">
        <v>87</v>
      </c>
      <c r="B92" s="44" t="s">
        <v>260</v>
      </c>
      <c r="C92" s="72" t="s">
        <v>529</v>
      </c>
      <c r="D92" s="76">
        <v>10023.58</v>
      </c>
    </row>
    <row r="93" spans="1:4" s="32" customFormat="1" ht="12.75">
      <c r="A93" s="31">
        <v>88</v>
      </c>
      <c r="B93" s="44" t="s">
        <v>263</v>
      </c>
      <c r="C93" s="72" t="s">
        <v>530</v>
      </c>
      <c r="D93" s="76">
        <v>13197.91</v>
      </c>
    </row>
    <row r="94" spans="1:4" s="32" customFormat="1" ht="17.25" customHeight="1">
      <c r="A94" s="31">
        <v>89</v>
      </c>
      <c r="B94" s="44" t="s">
        <v>265</v>
      </c>
      <c r="C94" s="72" t="s">
        <v>531</v>
      </c>
      <c r="D94" s="76">
        <v>20828.71</v>
      </c>
    </row>
    <row r="95" spans="1:4" s="70" customFormat="1" ht="12.75">
      <c r="A95" s="31">
        <v>90</v>
      </c>
      <c r="B95" s="69" t="s">
        <v>268</v>
      </c>
      <c r="C95" s="73" t="s">
        <v>532</v>
      </c>
      <c r="D95" s="76">
        <v>11619.79</v>
      </c>
    </row>
    <row r="96" spans="1:4" s="32" customFormat="1" ht="12.75">
      <c r="A96" s="31">
        <v>91</v>
      </c>
      <c r="B96" s="44" t="s">
        <v>270</v>
      </c>
      <c r="C96" s="72" t="s">
        <v>533</v>
      </c>
      <c r="D96" s="76">
        <v>5202.55</v>
      </c>
    </row>
    <row r="97" spans="1:4" s="32" customFormat="1" ht="30.75" customHeight="1">
      <c r="A97" s="31">
        <v>92</v>
      </c>
      <c r="B97" s="44" t="s">
        <v>272</v>
      </c>
      <c r="C97" s="72" t="s">
        <v>534</v>
      </c>
      <c r="D97" s="76">
        <v>16730.12</v>
      </c>
    </row>
    <row r="98" spans="1:4" s="56" customFormat="1" ht="27" customHeight="1">
      <c r="A98" s="31">
        <v>93</v>
      </c>
      <c r="B98" s="65" t="s">
        <v>275</v>
      </c>
      <c r="C98" s="74" t="s">
        <v>535</v>
      </c>
      <c r="D98" s="76">
        <v>13800.22</v>
      </c>
    </row>
    <row r="99" spans="1:4" s="32" customFormat="1" ht="26.25" customHeight="1">
      <c r="A99" s="31">
        <v>94</v>
      </c>
      <c r="B99" s="44" t="s">
        <v>278</v>
      </c>
      <c r="C99" s="72" t="s">
        <v>536</v>
      </c>
      <c r="D99" s="76">
        <v>12767.75</v>
      </c>
    </row>
    <row r="100" spans="1:4" s="32" customFormat="1" ht="26.25" customHeight="1">
      <c r="A100" s="31">
        <v>95</v>
      </c>
      <c r="B100" s="44" t="s">
        <v>280</v>
      </c>
      <c r="C100" s="72" t="s">
        <v>537</v>
      </c>
      <c r="D100" s="76">
        <v>7318.83</v>
      </c>
    </row>
    <row r="101" spans="1:4" s="32" customFormat="1" ht="12.75">
      <c r="A101" s="31">
        <v>96</v>
      </c>
      <c r="B101" s="44" t="s">
        <v>283</v>
      </c>
      <c r="C101" s="72" t="s">
        <v>538</v>
      </c>
      <c r="D101" s="76">
        <v>14053.82</v>
      </c>
    </row>
    <row r="102" spans="1:4" s="70" customFormat="1" ht="12.75">
      <c r="A102" s="31">
        <v>97</v>
      </c>
      <c r="B102" s="69" t="s">
        <v>285</v>
      </c>
      <c r="C102" s="73" t="s">
        <v>539</v>
      </c>
      <c r="D102" s="76">
        <v>9930.05</v>
      </c>
    </row>
    <row r="103" spans="1:4" s="32" customFormat="1" ht="13.5" customHeight="1">
      <c r="A103" s="31">
        <v>98</v>
      </c>
      <c r="B103" s="44" t="s">
        <v>287</v>
      </c>
      <c r="C103" s="72" t="s">
        <v>540</v>
      </c>
      <c r="D103" s="76">
        <v>12588.08</v>
      </c>
    </row>
    <row r="104" spans="1:4" s="32" customFormat="1" ht="27" customHeight="1">
      <c r="A104" s="31">
        <v>99</v>
      </c>
      <c r="B104" s="44" t="s">
        <v>289</v>
      </c>
      <c r="C104" s="72" t="s">
        <v>541</v>
      </c>
      <c r="D104" s="76">
        <v>12066.87</v>
      </c>
    </row>
    <row r="105" spans="1:4" s="32" customFormat="1" ht="12.75">
      <c r="A105" s="31">
        <v>100</v>
      </c>
      <c r="B105" s="44" t="s">
        <v>294</v>
      </c>
      <c r="C105" s="72" t="s">
        <v>542</v>
      </c>
      <c r="D105" s="76">
        <v>12271.12</v>
      </c>
    </row>
    <row r="106" spans="1:4" s="70" customFormat="1" ht="12.75">
      <c r="A106" s="31">
        <v>101</v>
      </c>
      <c r="B106" s="69" t="s">
        <v>297</v>
      </c>
      <c r="C106" s="73" t="s">
        <v>543</v>
      </c>
      <c r="D106" s="76">
        <v>12802.2</v>
      </c>
    </row>
    <row r="107" spans="1:4" s="32" customFormat="1" ht="25.5">
      <c r="A107" s="31">
        <v>102</v>
      </c>
      <c r="B107" s="44" t="s">
        <v>299</v>
      </c>
      <c r="C107" s="72" t="s">
        <v>544</v>
      </c>
      <c r="D107" s="76">
        <v>11807.04</v>
      </c>
    </row>
    <row r="108" spans="1:4" s="32" customFormat="1" ht="14.25" customHeight="1">
      <c r="A108" s="31">
        <v>103</v>
      </c>
      <c r="B108" s="44" t="s">
        <v>301</v>
      </c>
      <c r="C108" s="72" t="s">
        <v>545</v>
      </c>
      <c r="D108" s="76">
        <v>11639.93</v>
      </c>
    </row>
    <row r="109" spans="1:4" s="70" customFormat="1" ht="12.75">
      <c r="A109" s="31">
        <v>104</v>
      </c>
      <c r="B109" s="69" t="s">
        <v>303</v>
      </c>
      <c r="C109" s="73" t="s">
        <v>546</v>
      </c>
      <c r="D109" s="76">
        <v>12187.48</v>
      </c>
    </row>
    <row r="110" spans="1:4" s="70" customFormat="1" ht="12.75">
      <c r="A110" s="31">
        <v>105</v>
      </c>
      <c r="B110" s="69" t="s">
        <v>305</v>
      </c>
      <c r="C110" s="73" t="s">
        <v>547</v>
      </c>
      <c r="D110" s="76">
        <v>16242.75</v>
      </c>
    </row>
    <row r="111" spans="1:4" s="32" customFormat="1" ht="24.75" customHeight="1">
      <c r="A111" s="31">
        <v>106</v>
      </c>
      <c r="B111" s="44" t="s">
        <v>308</v>
      </c>
      <c r="C111" s="72" t="s">
        <v>548</v>
      </c>
      <c r="D111" s="76">
        <v>10667.34</v>
      </c>
    </row>
    <row r="112" spans="1:4" s="32" customFormat="1" ht="27.75" customHeight="1">
      <c r="A112" s="31">
        <v>107</v>
      </c>
      <c r="B112" s="44" t="s">
        <v>310</v>
      </c>
      <c r="C112" s="72" t="s">
        <v>549</v>
      </c>
      <c r="D112" s="76">
        <v>11344.49</v>
      </c>
    </row>
    <row r="113" spans="1:4" s="32" customFormat="1" ht="26.25" customHeight="1">
      <c r="A113" s="31">
        <v>108</v>
      </c>
      <c r="B113" s="44" t="s">
        <v>312</v>
      </c>
      <c r="C113" s="72" t="s">
        <v>550</v>
      </c>
      <c r="D113" s="76">
        <v>12113.42</v>
      </c>
    </row>
    <row r="114" spans="1:4" s="70" customFormat="1" ht="12.75">
      <c r="A114" s="31">
        <v>109</v>
      </c>
      <c r="B114" s="69" t="s">
        <v>317</v>
      </c>
      <c r="C114" s="73" t="s">
        <v>551</v>
      </c>
      <c r="D114" s="76">
        <v>9166.16</v>
      </c>
    </row>
    <row r="115" spans="1:4" s="32" customFormat="1" ht="12.75" customHeight="1">
      <c r="A115" s="31">
        <v>110</v>
      </c>
      <c r="B115" s="44" t="s">
        <v>321</v>
      </c>
      <c r="C115" s="72" t="s">
        <v>552</v>
      </c>
      <c r="D115" s="76">
        <v>11379.04</v>
      </c>
    </row>
    <row r="116" spans="1:4" ht="27.75" customHeight="1">
      <c r="A116" s="31">
        <v>111</v>
      </c>
      <c r="B116" s="44" t="s">
        <v>326</v>
      </c>
      <c r="C116" s="72" t="s">
        <v>553</v>
      </c>
      <c r="D116" s="76">
        <v>15769.18</v>
      </c>
    </row>
    <row r="117" spans="1:4" ht="29.25" customHeight="1">
      <c r="A117" s="31">
        <v>112</v>
      </c>
      <c r="B117" s="44" t="s">
        <v>329</v>
      </c>
      <c r="C117" s="72" t="s">
        <v>554</v>
      </c>
      <c r="D117" s="76">
        <v>12052.35</v>
      </c>
    </row>
    <row r="118" spans="1:4" ht="12.75">
      <c r="A118" s="31">
        <v>113</v>
      </c>
      <c r="B118" s="44" t="s">
        <v>331</v>
      </c>
      <c r="C118" s="72" t="s">
        <v>555</v>
      </c>
      <c r="D118" s="76">
        <v>18482.21</v>
      </c>
    </row>
    <row r="119" spans="1:4" s="71" customFormat="1" ht="25.5">
      <c r="A119" s="31">
        <v>114</v>
      </c>
      <c r="B119" s="69" t="s">
        <v>334</v>
      </c>
      <c r="C119" s="73" t="s">
        <v>556</v>
      </c>
      <c r="D119" s="76">
        <v>16526.2</v>
      </c>
    </row>
    <row r="120" spans="1:4" s="59" customFormat="1" ht="15" customHeight="1">
      <c r="A120" s="31">
        <v>115</v>
      </c>
      <c r="B120" s="57" t="s">
        <v>336</v>
      </c>
      <c r="C120" s="75" t="s">
        <v>557</v>
      </c>
      <c r="D120" s="76">
        <v>7555.08</v>
      </c>
    </row>
    <row r="121" spans="1:4" s="71" customFormat="1" ht="16.5" customHeight="1">
      <c r="A121" s="31">
        <v>116</v>
      </c>
      <c r="B121" s="69" t="s">
        <v>338</v>
      </c>
      <c r="C121" s="73" t="s">
        <v>558</v>
      </c>
      <c r="D121" s="76">
        <v>10544.11</v>
      </c>
    </row>
    <row r="122" spans="1:4" s="32" customFormat="1" ht="12.75">
      <c r="A122" s="31">
        <v>117</v>
      </c>
      <c r="B122" s="44" t="s">
        <v>341</v>
      </c>
      <c r="C122" s="72" t="s">
        <v>559</v>
      </c>
      <c r="D122" s="76">
        <v>14246.7</v>
      </c>
    </row>
    <row r="123" spans="1:4" ht="25.5">
      <c r="A123" s="31">
        <v>118</v>
      </c>
      <c r="B123" s="44" t="s">
        <v>343</v>
      </c>
      <c r="C123" s="72" t="s">
        <v>560</v>
      </c>
      <c r="D123" s="76">
        <v>12444.43</v>
      </c>
    </row>
    <row r="124" spans="1:4" ht="12.75">
      <c r="A124" s="31">
        <v>119</v>
      </c>
      <c r="B124" s="44" t="s">
        <v>345</v>
      </c>
      <c r="C124" s="72" t="s">
        <v>561</v>
      </c>
      <c r="D124" s="76">
        <v>15612.97</v>
      </c>
    </row>
    <row r="125" spans="1:4" ht="27" customHeight="1">
      <c r="A125" s="31">
        <v>120</v>
      </c>
      <c r="B125" s="44" t="s">
        <v>348</v>
      </c>
      <c r="C125" s="72" t="s">
        <v>562</v>
      </c>
      <c r="D125" s="76">
        <v>14002.15</v>
      </c>
    </row>
    <row r="126" spans="1:4" ht="12.75">
      <c r="A126" s="31">
        <v>121</v>
      </c>
      <c r="B126" s="44" t="s">
        <v>351</v>
      </c>
      <c r="C126" s="72" t="s">
        <v>563</v>
      </c>
      <c r="D126" s="76">
        <v>14822.26</v>
      </c>
    </row>
    <row r="127" spans="1:4" ht="12.75">
      <c r="A127" s="31">
        <v>122</v>
      </c>
      <c r="B127" s="72" t="s">
        <v>603</v>
      </c>
      <c r="C127" s="72" t="s">
        <v>448</v>
      </c>
      <c r="D127" s="76">
        <v>14017.89</v>
      </c>
    </row>
    <row r="128" spans="1:4" s="32" customFormat="1" ht="24.75" customHeight="1">
      <c r="A128" s="31">
        <v>123</v>
      </c>
      <c r="B128" s="72" t="s">
        <v>586</v>
      </c>
      <c r="C128" s="72" t="s">
        <v>564</v>
      </c>
      <c r="D128" s="76">
        <v>9103.01</v>
      </c>
    </row>
    <row r="129" spans="1:4" ht="25.5">
      <c r="A129" s="31">
        <v>124</v>
      </c>
      <c r="B129" s="72" t="s">
        <v>587</v>
      </c>
      <c r="C129" s="72" t="s">
        <v>565</v>
      </c>
      <c r="D129" s="76">
        <v>12946.39</v>
      </c>
    </row>
    <row r="130" spans="1:4" s="71" customFormat="1" ht="12.75">
      <c r="A130" s="31">
        <v>125</v>
      </c>
      <c r="B130" s="73" t="s">
        <v>588</v>
      </c>
      <c r="C130" s="73" t="s">
        <v>566</v>
      </c>
      <c r="D130" s="76">
        <v>13341.96</v>
      </c>
    </row>
    <row r="131" spans="1:4" s="71" customFormat="1" ht="12.75">
      <c r="A131" s="31">
        <v>126</v>
      </c>
      <c r="B131" s="73" t="s">
        <v>589</v>
      </c>
      <c r="C131" s="73" t="s">
        <v>567</v>
      </c>
      <c r="D131" s="76">
        <v>11553.8</v>
      </c>
    </row>
    <row r="132" spans="1:4" ht="12.75">
      <c r="A132" s="31">
        <v>127</v>
      </c>
      <c r="B132" s="72" t="s">
        <v>590</v>
      </c>
      <c r="C132" s="72" t="s">
        <v>568</v>
      </c>
      <c r="D132" s="76">
        <v>13182.68</v>
      </c>
    </row>
    <row r="133" spans="1:4" s="71" customFormat="1" ht="12.75">
      <c r="A133" s="31">
        <v>128</v>
      </c>
      <c r="B133" s="73" t="s">
        <v>591</v>
      </c>
      <c r="C133" s="73" t="s">
        <v>569</v>
      </c>
      <c r="D133" s="76">
        <v>13512.42</v>
      </c>
    </row>
    <row r="134" spans="1:4" s="71" customFormat="1" ht="25.5">
      <c r="A134" s="31">
        <v>129</v>
      </c>
      <c r="B134" s="73" t="s">
        <v>401</v>
      </c>
      <c r="C134" s="73" t="s">
        <v>570</v>
      </c>
      <c r="D134" s="76">
        <v>11132.17</v>
      </c>
    </row>
    <row r="135" spans="1:4" s="71" customFormat="1" ht="12.75">
      <c r="A135" s="31">
        <v>130</v>
      </c>
      <c r="B135" s="73" t="s">
        <v>592</v>
      </c>
      <c r="C135" s="73" t="s">
        <v>571</v>
      </c>
      <c r="D135" s="76">
        <v>15627.09</v>
      </c>
    </row>
    <row r="136" spans="1:4" ht="25.5">
      <c r="A136" s="31">
        <v>131</v>
      </c>
      <c r="B136" s="72" t="s">
        <v>356</v>
      </c>
      <c r="C136" s="72" t="s">
        <v>572</v>
      </c>
      <c r="D136" s="76">
        <v>11639.91</v>
      </c>
    </row>
    <row r="137" spans="1:4" s="71" customFormat="1" ht="12.75">
      <c r="A137" s="31">
        <v>132</v>
      </c>
      <c r="B137" s="73" t="s">
        <v>593</v>
      </c>
      <c r="C137" s="73" t="s">
        <v>573</v>
      </c>
      <c r="D137" s="76">
        <v>9097.17</v>
      </c>
    </row>
    <row r="138" spans="1:4" s="71" customFormat="1" ht="12.75">
      <c r="A138" s="31">
        <v>133</v>
      </c>
      <c r="B138" s="73" t="s">
        <v>594</v>
      </c>
      <c r="C138" s="73" t="s">
        <v>574</v>
      </c>
      <c r="D138" s="76">
        <v>16347.19</v>
      </c>
    </row>
    <row r="139" spans="1:4" s="70" customFormat="1" ht="25.5">
      <c r="A139" s="31">
        <v>134</v>
      </c>
      <c r="B139" s="73" t="s">
        <v>595</v>
      </c>
      <c r="C139" s="73" t="s">
        <v>575</v>
      </c>
      <c r="D139" s="76">
        <v>12090.27</v>
      </c>
    </row>
    <row r="140" spans="1:4" ht="16.5" customHeight="1">
      <c r="A140" s="31">
        <v>135</v>
      </c>
      <c r="B140" s="72" t="s">
        <v>402</v>
      </c>
      <c r="C140" s="72" t="s">
        <v>576</v>
      </c>
      <c r="D140" s="76">
        <v>9568.74</v>
      </c>
    </row>
    <row r="141" spans="1:4" s="70" customFormat="1" ht="12.75">
      <c r="A141" s="31">
        <v>136</v>
      </c>
      <c r="B141" s="73" t="s">
        <v>596</v>
      </c>
      <c r="C141" s="73" t="s">
        <v>577</v>
      </c>
      <c r="D141" s="76">
        <v>12419.18</v>
      </c>
    </row>
    <row r="142" spans="1:4" s="70" customFormat="1" ht="12.75">
      <c r="A142" s="31">
        <v>137</v>
      </c>
      <c r="B142" s="73" t="s">
        <v>596</v>
      </c>
      <c r="C142" s="73" t="s">
        <v>578</v>
      </c>
      <c r="D142" s="76">
        <v>12031.65</v>
      </c>
    </row>
    <row r="143" spans="1:4" s="70" customFormat="1" ht="12.75">
      <c r="A143" s="31">
        <v>138</v>
      </c>
      <c r="B143" s="73" t="s">
        <v>606</v>
      </c>
      <c r="C143" s="73" t="s">
        <v>607</v>
      </c>
      <c r="D143" s="76">
        <v>14449.92</v>
      </c>
    </row>
    <row r="144" spans="1:4" s="70" customFormat="1" ht="12.75">
      <c r="A144" s="31">
        <v>139</v>
      </c>
      <c r="B144" s="73" t="s">
        <v>438</v>
      </c>
      <c r="C144" s="73" t="s">
        <v>579</v>
      </c>
      <c r="D144" s="76">
        <v>10299.73</v>
      </c>
    </row>
    <row r="145" spans="1:4" s="32" customFormat="1" ht="12.75">
      <c r="A145" s="31">
        <v>140</v>
      </c>
      <c r="B145" s="72" t="s">
        <v>597</v>
      </c>
      <c r="C145" s="72" t="s">
        <v>580</v>
      </c>
      <c r="D145" s="76">
        <v>13092.48</v>
      </c>
    </row>
    <row r="146" spans="1:4" s="32" customFormat="1" ht="12.75">
      <c r="A146" s="31">
        <v>141</v>
      </c>
      <c r="B146" s="72" t="s">
        <v>598</v>
      </c>
      <c r="C146" s="72" t="s">
        <v>581</v>
      </c>
      <c r="D146" s="76">
        <v>10561.87</v>
      </c>
    </row>
    <row r="147" spans="1:4" s="32" customFormat="1" ht="12.75">
      <c r="A147" s="31">
        <v>142</v>
      </c>
      <c r="B147" s="72" t="s">
        <v>599</v>
      </c>
      <c r="C147" s="72" t="s">
        <v>582</v>
      </c>
      <c r="D147" s="76">
        <v>11787.44</v>
      </c>
    </row>
    <row r="148" spans="1:4" s="70" customFormat="1" ht="12.75">
      <c r="A148" s="31">
        <v>143</v>
      </c>
      <c r="B148" s="73" t="s">
        <v>600</v>
      </c>
      <c r="C148" s="73" t="s">
        <v>583</v>
      </c>
      <c r="D148" s="76">
        <v>9717.95</v>
      </c>
    </row>
    <row r="149" spans="1:4" s="70" customFormat="1" ht="12.75">
      <c r="A149" s="31">
        <v>144</v>
      </c>
      <c r="B149" s="73" t="s">
        <v>604</v>
      </c>
      <c r="C149" s="73" t="s">
        <v>605</v>
      </c>
      <c r="D149" s="76">
        <v>6929.25</v>
      </c>
    </row>
    <row r="150" spans="1:4" ht="28.5" customHeight="1">
      <c r="A150" s="31">
        <v>145</v>
      </c>
      <c r="B150" s="72" t="s">
        <v>601</v>
      </c>
      <c r="C150" s="72" t="s">
        <v>584</v>
      </c>
      <c r="D150" s="76">
        <v>18344.74</v>
      </c>
    </row>
    <row r="151" spans="1:4" s="71" customFormat="1" ht="12.75">
      <c r="A151" s="31">
        <v>146</v>
      </c>
      <c r="B151" s="73" t="s">
        <v>602</v>
      </c>
      <c r="C151" s="73" t="s">
        <v>585</v>
      </c>
      <c r="D151" s="76">
        <v>9392.13</v>
      </c>
    </row>
    <row r="152" spans="1:4" ht="15">
      <c r="A152" s="31"/>
      <c r="B152" s="15" t="s">
        <v>372</v>
      </c>
      <c r="C152" s="15"/>
      <c r="D152" s="17">
        <f>SUM(D6:D151)</f>
        <v>1763572.1999999997</v>
      </c>
    </row>
    <row r="153" spans="1:4" ht="15">
      <c r="A153" s="32"/>
      <c r="B153" s="20"/>
      <c r="C153" s="20"/>
      <c r="D153" s="22"/>
    </row>
    <row r="154" spans="1:4" ht="15">
      <c r="A154" s="32"/>
      <c r="B154" s="20"/>
      <c r="C154" s="20"/>
      <c r="D154" s="22"/>
    </row>
    <row r="155" ht="12.75">
      <c r="D155" s="23"/>
    </row>
    <row r="156" ht="12.75">
      <c r="D156" s="25"/>
    </row>
    <row r="157" ht="12.75">
      <c r="D157" s="28"/>
    </row>
    <row r="158" ht="12.75">
      <c r="D158" s="28"/>
    </row>
    <row r="159" ht="14.25" customHeight="1"/>
    <row r="160" ht="16.5" customHeight="1">
      <c r="D160" s="28"/>
    </row>
    <row r="161" ht="12.75">
      <c r="D161" s="28"/>
    </row>
    <row r="162" ht="12.75">
      <c r="D162" s="28"/>
    </row>
    <row r="163" ht="12.75">
      <c r="D163" s="28"/>
    </row>
  </sheetData>
  <sheetProtection/>
  <printOptions/>
  <pageMargins left="0.7" right="0.7" top="0.75" bottom="0.75" header="0.3" footer="0.3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iulia.sandu</cp:lastModifiedBy>
  <cp:lastPrinted>2016-05-19T11:46:15Z</cp:lastPrinted>
  <dcterms:created xsi:type="dcterms:W3CDTF">2015-06-04T08:19:09Z</dcterms:created>
  <dcterms:modified xsi:type="dcterms:W3CDTF">2017-04-24T07:49:52Z</dcterms:modified>
  <cp:category/>
  <cp:version/>
  <cp:contentType/>
  <cp:contentStatus/>
</cp:coreProperties>
</file>